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wada\Desktop\"/>
    </mc:Choice>
  </mc:AlternateContent>
  <xr:revisionPtr revIDLastSave="0" documentId="13_ncr:1_{8B67411F-44E1-40C9-93BF-4BBEA9CEFD5F}" xr6:coauthVersionLast="47" xr6:coauthVersionMax="47" xr10:uidLastSave="{00000000-0000-0000-0000-000000000000}"/>
  <bookViews>
    <workbookView xWindow="-3480" yWindow="-15030" windowWidth="27660" windowHeight="14205" xr2:uid="{DAA62803-4C03-4C8A-A59A-D319DDE9D21D}"/>
  </bookViews>
  <sheets>
    <sheet name="確認申請内容説明書" sheetId="1" r:id="rId1"/>
    <sheet name="確認申請内容説明書（記入方法）" sheetId="2" r:id="rId2"/>
  </sheets>
  <definedNames>
    <definedName name="_xlnm.Print_Area" localSheetId="0">確認申請内容説明書!$B$2:$AI$41</definedName>
    <definedName name="_xlnm.Print_Area" localSheetId="1">'確認申請内容説明書（記入方法）'!$B$2:$AI$41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2" l="1"/>
  <c r="Y31" i="2"/>
  <c r="Y30" i="2"/>
  <c r="Q27" i="2"/>
  <c r="M27" i="2"/>
  <c r="J27" i="2"/>
  <c r="BK21" i="2" s="1"/>
  <c r="BB26" i="2"/>
  <c r="U26" i="2"/>
  <c r="BE26" i="2" s="1"/>
  <c r="BB25" i="2"/>
  <c r="U25" i="2"/>
  <c r="BE25" i="2" s="1"/>
  <c r="BB24" i="2"/>
  <c r="U24" i="2"/>
  <c r="BE24" i="2" s="1"/>
  <c r="BB23" i="2"/>
  <c r="U23" i="2"/>
  <c r="BE23" i="2" s="1"/>
  <c r="BE22" i="2"/>
  <c r="U22" i="2"/>
  <c r="BB22" i="2" s="1"/>
  <c r="Y33" i="1"/>
  <c r="Y31" i="1"/>
  <c r="Y30" i="1"/>
  <c r="BC23" i="1"/>
  <c r="BC24" i="1"/>
  <c r="BC25" i="1"/>
  <c r="BC26" i="1"/>
  <c r="BB27" i="2" l="1"/>
  <c r="BB32" i="2" s="1"/>
  <c r="U27" i="2"/>
  <c r="BE27" i="2"/>
  <c r="U26" i="1"/>
  <c r="BF26" i="1" s="1"/>
  <c r="U25" i="1"/>
  <c r="BF25" i="1" s="1"/>
  <c r="U24" i="1"/>
  <c r="BF24" i="1" s="1"/>
  <c r="U23" i="1"/>
  <c r="BF23" i="1" s="1"/>
  <c r="U22" i="1"/>
  <c r="J27" i="1"/>
  <c r="BL21" i="1" s="1"/>
  <c r="BB29" i="2" l="1"/>
  <c r="BK29" i="2" s="1"/>
  <c r="Y29" i="2" s="1"/>
  <c r="BH27" i="2"/>
  <c r="BU27" i="2" s="1"/>
  <c r="BC22" i="1"/>
  <c r="BC27" i="1" s="1"/>
  <c r="BC32" i="1" s="1"/>
  <c r="BF22" i="1"/>
  <c r="BK32" i="2"/>
  <c r="Y32" i="2" s="1"/>
  <c r="AC32" i="2"/>
  <c r="BF27" i="1"/>
  <c r="U27" i="1"/>
  <c r="Q27" i="1"/>
  <c r="M27" i="1"/>
  <c r="BC29" i="1" l="1"/>
  <c r="AC29" i="2"/>
  <c r="CB27" i="2"/>
  <c r="BK27" i="2" s="1"/>
  <c r="Y27" i="2" s="1"/>
  <c r="Y34" i="2" s="1"/>
  <c r="BI27" i="1"/>
  <c r="BV27" i="1"/>
  <c r="CC27" i="1"/>
  <c r="BL27" i="1" s="1"/>
  <c r="Y27" i="1" s="1"/>
  <c r="AC29" i="1"/>
  <c r="BL29" i="1"/>
  <c r="Y29" i="1" s="1"/>
  <c r="BL32" i="1"/>
  <c r="Y32" i="1" s="1"/>
  <c r="AC32" i="1"/>
  <c r="Y34" i="1" l="1"/>
</calcChain>
</file>

<file path=xl/sharedStrings.xml><?xml version="1.0" encoding="utf-8"?>
<sst xmlns="http://schemas.openxmlformats.org/spreadsheetml/2006/main" count="251" uniqueCount="81">
  <si>
    <t>建て方</t>
    <rPh sb="0" eb="1">
      <t>タ</t>
    </rPh>
    <rPh sb="2" eb="3">
      <t>カタ</t>
    </rPh>
    <phoneticPr fontId="1"/>
  </si>
  <si>
    <t>□</t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</si>
  <si>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</si>
  <si>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</si>
  <si>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</si>
  <si>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対象面積</t>
    <rPh sb="0" eb="4">
      <t>タイショウメンセキ</t>
    </rPh>
    <phoneticPr fontId="1"/>
  </si>
  <si>
    <t>２号</t>
    <rPh sb="1" eb="2">
      <t>ゴウ</t>
    </rPh>
    <phoneticPr fontId="1"/>
  </si>
  <si>
    <t>①</t>
    <phoneticPr fontId="1"/>
  </si>
  <si>
    <t>②</t>
    <phoneticPr fontId="1"/>
  </si>
  <si>
    <t>申請部分</t>
    <rPh sb="0" eb="4">
      <t>シンセイブブン</t>
    </rPh>
    <phoneticPr fontId="1"/>
  </si>
  <si>
    <t>③</t>
    <phoneticPr fontId="1"/>
  </si>
  <si>
    <t>④</t>
    <phoneticPr fontId="1"/>
  </si>
  <si>
    <t>⑤</t>
    <phoneticPr fontId="1"/>
  </si>
  <si>
    <t>加算額</t>
    <rPh sb="0" eb="3">
      <t>カサンガク</t>
    </rPh>
    <phoneticPr fontId="1"/>
  </si>
  <si>
    <t>基準法</t>
    <rPh sb="0" eb="3">
      <t>キジュンホウ</t>
    </rPh>
    <phoneticPr fontId="1"/>
  </si>
  <si>
    <t>構造計算書</t>
    <rPh sb="0" eb="5">
      <t>コウゾウケイサンショ</t>
    </rPh>
    <phoneticPr fontId="1"/>
  </si>
  <si>
    <t>対象面積合計</t>
    <rPh sb="0" eb="4">
      <t>タイショウメンセキ</t>
    </rPh>
    <rPh sb="4" eb="6">
      <t>ゴウケイ</t>
    </rPh>
    <phoneticPr fontId="1"/>
  </si>
  <si>
    <t>適合基準</t>
    <rPh sb="0" eb="4">
      <t>テキゴウキジュン</t>
    </rPh>
    <phoneticPr fontId="1"/>
  </si>
  <si>
    <t>構造</t>
    <rPh sb="0" eb="2">
      <t>コウゾウ</t>
    </rPh>
    <phoneticPr fontId="1"/>
  </si>
  <si>
    <t>仕様規定</t>
    <rPh sb="0" eb="4">
      <t>シヨウキテイ</t>
    </rPh>
    <phoneticPr fontId="1"/>
  </si>
  <si>
    <t>構造計算</t>
    <rPh sb="0" eb="4">
      <t>コウゾウケイサン</t>
    </rPh>
    <phoneticPr fontId="1"/>
  </si>
  <si>
    <t>天空率</t>
    <rPh sb="0" eb="3">
      <t>テンクウリツ</t>
    </rPh>
    <phoneticPr fontId="1"/>
  </si>
  <si>
    <t>日影図</t>
    <rPh sb="0" eb="2">
      <t>ヒカゲ</t>
    </rPh>
    <rPh sb="2" eb="3">
      <t>ズ</t>
    </rPh>
    <phoneticPr fontId="1"/>
  </si>
  <si>
    <t>省エネ</t>
    <rPh sb="0" eb="1">
      <t>ショウ</t>
    </rPh>
    <phoneticPr fontId="1"/>
  </si>
  <si>
    <t>省エネ適判</t>
    <rPh sb="0" eb="1">
      <t>ショウ</t>
    </rPh>
    <rPh sb="3" eb="5">
      <t>テキハン</t>
    </rPh>
    <phoneticPr fontId="1"/>
  </si>
  <si>
    <t>宣言書</t>
    <rPh sb="0" eb="3">
      <t>センゲンショ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</si>
  <si>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</si>
  <si>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</si>
  <si>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申請者又は代理者</t>
    <rPh sb="0" eb="3">
      <t>シンセイシャ</t>
    </rPh>
    <rPh sb="3" eb="4">
      <t>マタ</t>
    </rPh>
    <rPh sb="5" eb="8">
      <t>ダイリシャ</t>
    </rPh>
    <phoneticPr fontId="1"/>
  </si>
  <si>
    <t>建物</t>
    <rPh sb="0" eb="2">
      <t>タテモノ</t>
    </rPh>
    <phoneticPr fontId="1"/>
  </si>
  <si>
    <t>申請</t>
    <rPh sb="0" eb="2">
      <t>シンセイ</t>
    </rPh>
    <phoneticPr fontId="1"/>
  </si>
  <si>
    <t>（㎡）</t>
    <phoneticPr fontId="1"/>
  </si>
  <si>
    <t>基本料金</t>
    <rPh sb="0" eb="4">
      <t>キホンリョウキン</t>
    </rPh>
    <phoneticPr fontId="1"/>
  </si>
  <si>
    <t>新基準</t>
    <rPh sb="0" eb="1">
      <t>シン</t>
    </rPh>
    <rPh sb="1" eb="3">
      <t>キジュン</t>
    </rPh>
    <phoneticPr fontId="1"/>
  </si>
  <si>
    <t>併用申請</t>
    <rPh sb="0" eb="4">
      <t>ヘイヨウシンセイ</t>
    </rPh>
    <phoneticPr fontId="1"/>
  </si>
  <si>
    <t>他機関通知書</t>
    <rPh sb="0" eb="3">
      <t>タキカン</t>
    </rPh>
    <rPh sb="3" eb="6">
      <t>ツウチショ</t>
    </rPh>
    <phoneticPr fontId="1"/>
  </si>
  <si>
    <t>他機関評価書</t>
    <rPh sb="0" eb="3">
      <t>タキカン</t>
    </rPh>
    <rPh sb="3" eb="6">
      <t>ヒョウカショ</t>
    </rPh>
    <phoneticPr fontId="1"/>
  </si>
  <si>
    <t>（</t>
    <phoneticPr fontId="1"/>
  </si>
  <si>
    <t>）</t>
    <phoneticPr fontId="1"/>
  </si>
  <si>
    <t>特例無</t>
    <rPh sb="0" eb="2">
      <t>トクレイ</t>
    </rPh>
    <rPh sb="2" eb="3">
      <t>ナシ</t>
    </rPh>
    <phoneticPr fontId="1"/>
  </si>
  <si>
    <t>種別</t>
    <rPh sb="0" eb="2">
      <t>シュベツ</t>
    </rPh>
    <phoneticPr fontId="1"/>
  </si>
  <si>
    <t>項目</t>
    <rPh sb="0" eb="2">
      <t>コウモク</t>
    </rPh>
    <phoneticPr fontId="1"/>
  </si>
  <si>
    <t>手数料合計</t>
    <rPh sb="0" eb="3">
      <t>テスウリョウ</t>
    </rPh>
    <rPh sb="3" eb="5">
      <t>ゴウケイ</t>
    </rPh>
    <phoneticPr fontId="1"/>
  </si>
  <si>
    <t>【参考様式】</t>
    <rPh sb="1" eb="5">
      <t>サンコウヨウシキ</t>
    </rPh>
    <phoneticPr fontId="1"/>
  </si>
  <si>
    <t>Ver.20250401</t>
    <phoneticPr fontId="1"/>
  </si>
  <si>
    <t>））</t>
    <phoneticPr fontId="1"/>
  </si>
  <si>
    <r>
      <t>既存構造関係規定不適格又は遡及適用</t>
    </r>
    <r>
      <rPr>
        <vertAlign val="superscript"/>
        <sz val="10"/>
        <color theme="1"/>
        <rFont val="游ゴシック"/>
        <family val="3"/>
        <charset val="128"/>
        <scheme val="minor"/>
      </rPr>
      <t>※１</t>
    </r>
    <r>
      <rPr>
        <sz val="10"/>
        <color theme="1"/>
        <rFont val="游ゴシック"/>
        <family val="2"/>
        <charset val="128"/>
        <scheme val="minor"/>
      </rPr>
      <t>（既存の1/2面積加算）</t>
    </r>
    <rPh sb="0" eb="2">
      <t>キゾン</t>
    </rPh>
    <rPh sb="2" eb="4">
      <t>コウゾウ</t>
    </rPh>
    <rPh sb="4" eb="8">
      <t>カンケイキテイ</t>
    </rPh>
    <rPh sb="8" eb="11">
      <t>フテキカク</t>
    </rPh>
    <rPh sb="11" eb="12">
      <t>マタ</t>
    </rPh>
    <rPh sb="13" eb="17">
      <t>ソキュウテキヨウ</t>
    </rPh>
    <rPh sb="20" eb="22">
      <t>キゾン</t>
    </rPh>
    <rPh sb="26" eb="28">
      <t>メンセキ</t>
    </rPh>
    <rPh sb="28" eb="30">
      <t>カサン</t>
    </rPh>
    <phoneticPr fontId="1"/>
  </si>
  <si>
    <r>
      <t>既存の1/2</t>
    </r>
    <r>
      <rPr>
        <vertAlign val="superscript"/>
        <sz val="10"/>
        <color theme="1"/>
        <rFont val="游ゴシック"/>
        <family val="3"/>
        <charset val="128"/>
        <scheme val="minor"/>
      </rPr>
      <t>※１</t>
    </r>
    <rPh sb="0" eb="2">
      <t>キゾン</t>
    </rPh>
    <phoneticPr fontId="1"/>
  </si>
  <si>
    <t>旧基準（令和8年3月31日まで）</t>
    <rPh sb="0" eb="1">
      <t>キュウ</t>
    </rPh>
    <rPh sb="1" eb="3">
      <t>キジュン</t>
    </rPh>
    <rPh sb="4" eb="6">
      <t>レイワ</t>
    </rPh>
    <rPh sb="7" eb="8">
      <t>ネン</t>
    </rPh>
    <rPh sb="9" eb="10">
      <t>ガツ</t>
    </rPh>
    <rPh sb="12" eb="13">
      <t>ニチ</t>
    </rPh>
    <phoneticPr fontId="1"/>
  </si>
  <si>
    <t>備考</t>
    <rPh sb="0" eb="2">
      <t>ビコウ</t>
    </rPh>
    <phoneticPr fontId="1"/>
  </si>
  <si>
    <t>□</t>
  </si>
  <si>
    <t>（円）</t>
    <rPh sb="1" eb="2">
      <t>エン</t>
    </rPh>
    <phoneticPr fontId="1"/>
  </si>
  <si>
    <t>加算額（円）</t>
    <rPh sb="0" eb="3">
      <t>カサンガク</t>
    </rPh>
    <rPh sb="4" eb="5">
      <t>エン</t>
    </rPh>
    <phoneticPr fontId="1"/>
  </si>
  <si>
    <t>※</t>
    <phoneticPr fontId="1"/>
  </si>
  <si>
    <t>手数料の算定</t>
    <rPh sb="0" eb="3">
      <t>テスウリョウ</t>
    </rPh>
    <rPh sb="4" eb="6">
      <t>サンテイ</t>
    </rPh>
    <phoneticPr fontId="1"/>
  </si>
  <si>
    <t>－</t>
    <phoneticPr fontId="1"/>
  </si>
  <si>
    <t>確認申請内容説明書</t>
    <rPh sb="0" eb="2">
      <t>カクニン</t>
    </rPh>
    <rPh sb="2" eb="4">
      <t>シンセイ</t>
    </rPh>
    <rPh sb="4" eb="6">
      <t>ナイヨウ</t>
    </rPh>
    <rPh sb="6" eb="9">
      <t>セツメイショ</t>
    </rPh>
    <phoneticPr fontId="1"/>
  </si>
  <si>
    <t>■</t>
  </si>
  <si>
    <t>注</t>
    <rPh sb="0" eb="1">
      <t>チュウ</t>
    </rPh>
    <phoneticPr fontId="1"/>
  </si>
  <si>
    <t>全体　計</t>
    <rPh sb="0" eb="2">
      <t>ゼンタイ</t>
    </rPh>
    <rPh sb="3" eb="4">
      <t>ケイ</t>
    </rPh>
    <phoneticPr fontId="1"/>
  </si>
  <si>
    <t>２号面積</t>
    <rPh sb="1" eb="2">
      <t>ゴウ</t>
    </rPh>
    <rPh sb="2" eb="4">
      <t>メンセキ</t>
    </rPh>
    <phoneticPr fontId="1"/>
  </si>
  <si>
    <t>３号面積</t>
    <rPh sb="1" eb="2">
      <t>ゴウ</t>
    </rPh>
    <rPh sb="2" eb="4">
      <t>メンセキ</t>
    </rPh>
    <phoneticPr fontId="1"/>
  </si>
  <si>
    <t>特例有</t>
    <rPh sb="0" eb="2">
      <t>トクレイ</t>
    </rPh>
    <rPh sb="2" eb="3">
      <t>アリ</t>
    </rPh>
    <phoneticPr fontId="1"/>
  </si>
  <si>
    <t>他機関の省エネ適判通知書等</t>
    <rPh sb="0" eb="3">
      <t>タキカン</t>
    </rPh>
    <rPh sb="4" eb="5">
      <t>ショウ</t>
    </rPh>
    <rPh sb="7" eb="9">
      <t>テキハン</t>
    </rPh>
    <rPh sb="9" eb="13">
      <t>ツウチショトウ</t>
    </rPh>
    <phoneticPr fontId="1"/>
  </si>
  <si>
    <t>設計住宅評価等</t>
    <rPh sb="0" eb="2">
      <t>セッケイ</t>
    </rPh>
    <rPh sb="2" eb="4">
      <t>ジュウタク</t>
    </rPh>
    <rPh sb="4" eb="6">
      <t>ヒョウカ</t>
    </rPh>
    <rPh sb="6" eb="7">
      <t>トウ</t>
    </rPh>
    <phoneticPr fontId="1"/>
  </si>
  <si>
    <t xml:space="preserve">  設計評価書含む</t>
    <rPh sb="2" eb="6">
      <t>セッケイヒョウカ</t>
    </rPh>
    <rPh sb="6" eb="7">
      <t>ショ</t>
    </rPh>
    <rPh sb="7" eb="8">
      <t>フク</t>
    </rPh>
    <phoneticPr fontId="1"/>
  </si>
  <si>
    <t>建築物</t>
    <rPh sb="0" eb="3">
      <t>ケンチクブツ</t>
    </rPh>
    <phoneticPr fontId="1"/>
  </si>
  <si>
    <t>該当する項目は、”■”を選択してください。</t>
    <phoneticPr fontId="1"/>
  </si>
  <si>
    <t>申請建物別に、申請部分の面積（増築等で該当する場合は既存部分も含む）を入力してください。</t>
    <rPh sb="0" eb="5">
      <t>シンセイタテモノベツ</t>
    </rPh>
    <rPh sb="7" eb="11">
      <t>シンセイブブン</t>
    </rPh>
    <rPh sb="12" eb="14">
      <t>メンセキ</t>
    </rPh>
    <rPh sb="15" eb="18">
      <t>ゾウチクトウ</t>
    </rPh>
    <rPh sb="19" eb="21">
      <t>ガイトウ</t>
    </rPh>
    <rPh sb="23" eb="25">
      <t>バアイ</t>
    </rPh>
    <rPh sb="26" eb="28">
      <t>キゾン</t>
    </rPh>
    <rPh sb="28" eb="30">
      <t>ブブン</t>
    </rPh>
    <rPh sb="31" eb="32">
      <t>フク</t>
    </rPh>
    <rPh sb="35" eb="37">
      <t>ニュウリョク</t>
    </rPh>
    <phoneticPr fontId="1"/>
  </si>
  <si>
    <t>上記以外は、操作等しないでください。</t>
    <rPh sb="0" eb="4">
      <t>ジョウキイガイ</t>
    </rPh>
    <rPh sb="6" eb="9">
      <t>ソウサトウ</t>
    </rPh>
    <phoneticPr fontId="1"/>
  </si>
  <si>
    <t>備考（用途等）</t>
    <rPh sb="0" eb="2">
      <t>ビコウ</t>
    </rPh>
    <rPh sb="3" eb="5">
      <t>ヨウト</t>
    </rPh>
    <rPh sb="5" eb="6">
      <t>トウ</t>
    </rPh>
    <phoneticPr fontId="1"/>
  </si>
  <si>
    <t>　住宅</t>
  </si>
  <si>
    <t>対象面積欄の備考には、申請建物別に、その用途を選択してください。</t>
    <rPh sb="0" eb="5">
      <t>タイショウメンセキラン</t>
    </rPh>
    <rPh sb="6" eb="8">
      <t>ビコウ</t>
    </rPh>
    <rPh sb="11" eb="16">
      <t>シンセイタテモノベツ</t>
    </rPh>
    <rPh sb="20" eb="22">
      <t>ヨウト</t>
    </rPh>
    <rPh sb="23" eb="25">
      <t>センタク</t>
    </rPh>
    <phoneticPr fontId="1"/>
  </si>
  <si>
    <r>
      <t>確認申請内容説明書　</t>
    </r>
    <r>
      <rPr>
        <b/>
        <sz val="14"/>
        <color rgb="FFFF0000"/>
        <rFont val="游ゴシック"/>
        <family val="3"/>
        <charset val="128"/>
        <scheme val="minor"/>
      </rPr>
      <t>【記入例】</t>
    </r>
    <rPh sb="0" eb="2">
      <t>カクニン</t>
    </rPh>
    <rPh sb="2" eb="4">
      <t>シンセイ</t>
    </rPh>
    <rPh sb="4" eb="6">
      <t>ナイヨウ</t>
    </rPh>
    <rPh sb="6" eb="9">
      <t>セツメイショ</t>
    </rPh>
    <rPh sb="11" eb="14">
      <t>キニュウレイ</t>
    </rPh>
    <phoneticPr fontId="1"/>
  </si>
  <si>
    <t>財団邸新築工事</t>
    <rPh sb="0" eb="2">
      <t>ザイダン</t>
    </rPh>
    <rPh sb="2" eb="3">
      <t>テイ</t>
    </rPh>
    <rPh sb="3" eb="7">
      <t>シンチクコウジ</t>
    </rPh>
    <phoneticPr fontId="1"/>
  </si>
  <si>
    <t>富山市舟橋北町4-19</t>
    <rPh sb="0" eb="3">
      <t>トヤマシ</t>
    </rPh>
    <rPh sb="3" eb="5">
      <t>フナハシ</t>
    </rPh>
    <rPh sb="5" eb="7">
      <t>キタマチ</t>
    </rPh>
    <phoneticPr fontId="1"/>
  </si>
  <si>
    <t>財団　一郎</t>
    <rPh sb="0" eb="2">
      <t>ザイダン</t>
    </rPh>
    <rPh sb="3" eb="5">
      <t>イチロウ</t>
    </rPh>
    <phoneticPr fontId="1"/>
  </si>
  <si>
    <t>★</t>
    <phoneticPr fontId="1"/>
  </si>
  <si>
    <t>　車庫</t>
  </si>
  <si>
    <t>欄を入力又は選択</t>
    <rPh sb="0" eb="1">
      <t>ラン</t>
    </rPh>
    <rPh sb="2" eb="4">
      <t>ニュウリョク</t>
    </rPh>
    <rPh sb="4" eb="5">
      <t>マタ</t>
    </rPh>
    <rPh sb="6" eb="8">
      <t>センタク</t>
    </rPh>
    <phoneticPr fontId="1"/>
  </si>
  <si>
    <t>一般財団法人富山県建築住宅センター</t>
    <rPh sb="0" eb="13">
      <t>イッパンザイダンホウジントヤマケンケンチクジュウタク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</si>
</sst>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対象面積 &quot;0.00&quot;㎡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6" fillId="0" borderId="0" xfId="0" applyFont="1" applyAlignment="1"/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0" borderId="0" xfId="0" applyAlignment="1"/>
    <xf numFmtId="0" fontId="10" fillId="2" borderId="0" xfId="0" applyFont="1" applyFill="1" applyAlignment="1"/>
    <xf numFmtId="0" fontId="10" fillId="0" borderId="0" xfId="0" applyFont="1" applyAlignment="1"/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24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12" fillId="2" borderId="25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6" fillId="0" borderId="0" xfId="0" applyFont="1" applyAlignment="1"/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29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2" fontId="9" fillId="2" borderId="25" xfId="0" applyNumberFormat="1" applyFont="1" applyFill="1" applyBorder="1" applyAlignment="1">
      <alignment horizontal="center" vertical="center"/>
    </xf>
    <xf numFmtId="2" fontId="9" fillId="2" borderId="24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9" fillId="2" borderId="24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5D53-7C08-4F3D-B800-73672BABA4D0}">
  <dimension ref="C2:CE41"/>
  <sheetViews>
    <sheetView showGridLines="0" tabSelected="1" view="pageBreakPreview" zoomScaleNormal="100" zoomScaleSheetLayoutView="100" workbookViewId="0">
      <selection activeCell="J6" sqref="J6:AH6"/>
    </sheetView>
  </sheetViews>
  <sheetFormatPr defaultColWidth="2.625" defaultRowHeight="16.5" x14ac:dyDescent="0.4"/>
  <cols>
    <col min="1" max="1" width="2.625" style="1"/>
    <col min="2" max="2" width="1.625" style="1" customWidth="1"/>
    <col min="3" max="34" width="2.625" style="1"/>
    <col min="35" max="35" width="1.625" style="1" customWidth="1"/>
    <col min="36" max="53" width="2.625" style="1"/>
    <col min="54" max="105" width="0" style="1" hidden="1" customWidth="1"/>
    <col min="106" max="16384" width="2.625" style="1"/>
  </cols>
  <sheetData>
    <row r="2" spans="3:34" ht="20.100000000000001" customHeight="1" x14ac:dyDescent="0.4">
      <c r="C2" s="1" t="s">
        <v>43</v>
      </c>
      <c r="X2" s="1" t="s">
        <v>80</v>
      </c>
    </row>
    <row r="3" spans="3:34" ht="20.100000000000001" customHeight="1" x14ac:dyDescent="0.4">
      <c r="D3" s="45" t="s">
        <v>56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3:34" ht="20.100000000000001" customHeight="1" x14ac:dyDescent="0.4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3:34" ht="20.100000000000001" customHeight="1" x14ac:dyDescent="0.4"/>
    <row r="6" spans="3:34" ht="20.100000000000001" customHeight="1" x14ac:dyDescent="0.4">
      <c r="D6" s="49" t="s">
        <v>26</v>
      </c>
      <c r="E6" s="50"/>
      <c r="F6" s="50"/>
      <c r="G6" s="50"/>
      <c r="H6" s="50"/>
      <c r="I6" s="51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8"/>
    </row>
    <row r="7" spans="3:34" ht="20.100000000000001" customHeight="1" x14ac:dyDescent="0.4">
      <c r="D7" s="49" t="s">
        <v>27</v>
      </c>
      <c r="E7" s="50"/>
      <c r="F7" s="50"/>
      <c r="G7" s="50"/>
      <c r="H7" s="50"/>
      <c r="I7" s="51"/>
      <c r="J7" s="46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</row>
    <row r="8" spans="3:34" ht="20.100000000000001" customHeight="1" x14ac:dyDescent="0.4">
      <c r="D8" s="49" t="s">
        <v>28</v>
      </c>
      <c r="E8" s="50"/>
      <c r="F8" s="50"/>
      <c r="G8" s="50"/>
      <c r="H8" s="50"/>
      <c r="I8" s="51"/>
      <c r="J8" s="4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</row>
    <row r="9" spans="3:34" ht="9.9499999999999993" customHeight="1" x14ac:dyDescent="0.4"/>
    <row r="10" spans="3:34" ht="20.100000000000001" customHeight="1" x14ac:dyDescent="0.4">
      <c r="D10" s="4" t="s">
        <v>0</v>
      </c>
      <c r="E10" s="5"/>
      <c r="F10" s="5"/>
      <c r="G10" s="5"/>
      <c r="H10" s="117" t="s">
        <v>50</v>
      </c>
      <c r="I10" s="118"/>
      <c r="J10" s="5" t="s">
        <v>2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3:34" ht="20.100000000000001" customHeight="1" x14ac:dyDescent="0.4">
      <c r="D11" s="7"/>
      <c r="H11" s="119" t="s">
        <v>1</v>
      </c>
      <c r="I11" s="120"/>
      <c r="J11" s="1" t="s">
        <v>3</v>
      </c>
      <c r="L11" s="1" t="s">
        <v>37</v>
      </c>
      <c r="M11" s="123" t="s">
        <v>50</v>
      </c>
      <c r="N11" s="1" t="s">
        <v>46</v>
      </c>
      <c r="AF11" s="1" t="s">
        <v>38</v>
      </c>
      <c r="AH11" s="8"/>
    </row>
    <row r="12" spans="3:34" ht="20.100000000000001" customHeight="1" x14ac:dyDescent="0.4">
      <c r="D12" s="7"/>
      <c r="H12" s="121" t="s">
        <v>1</v>
      </c>
      <c r="I12" s="122"/>
      <c r="J12" s="1" t="s">
        <v>4</v>
      </c>
      <c r="AH12" s="8"/>
    </row>
    <row r="13" spans="3:34" ht="20.100000000000001" customHeight="1" x14ac:dyDescent="0.4">
      <c r="D13" s="4" t="s">
        <v>17</v>
      </c>
      <c r="E13" s="5"/>
      <c r="F13" s="5"/>
      <c r="G13" s="5"/>
      <c r="H13" s="12" t="s">
        <v>18</v>
      </c>
      <c r="I13" s="5"/>
      <c r="J13" s="5"/>
      <c r="K13" s="12"/>
      <c r="L13" s="124" t="s">
        <v>50</v>
      </c>
      <c r="M13" s="5" t="s">
        <v>19</v>
      </c>
      <c r="N13" s="5"/>
      <c r="O13" s="5"/>
      <c r="P13" s="5"/>
      <c r="Q13" s="5" t="s">
        <v>37</v>
      </c>
      <c r="R13" s="124" t="s">
        <v>50</v>
      </c>
      <c r="S13" s="5" t="s">
        <v>33</v>
      </c>
      <c r="T13" s="5"/>
      <c r="U13" s="5"/>
      <c r="V13" s="124" t="s">
        <v>50</v>
      </c>
      <c r="W13" s="5" t="s">
        <v>48</v>
      </c>
      <c r="X13" s="5"/>
      <c r="Y13" s="5"/>
      <c r="Z13" s="5"/>
      <c r="AA13" s="5"/>
      <c r="AB13" s="5"/>
      <c r="AC13" s="5"/>
      <c r="AD13" s="5"/>
      <c r="AE13" s="5"/>
      <c r="AF13" s="5" t="s">
        <v>38</v>
      </c>
      <c r="AG13" s="5"/>
      <c r="AH13" s="6"/>
    </row>
    <row r="14" spans="3:34" ht="20.100000000000001" customHeight="1" x14ac:dyDescent="0.4">
      <c r="D14" s="7"/>
      <c r="H14" s="13"/>
      <c r="K14" s="13"/>
      <c r="L14" s="123" t="s">
        <v>50</v>
      </c>
      <c r="M14" s="1" t="s">
        <v>20</v>
      </c>
      <c r="AH14" s="8"/>
    </row>
    <row r="15" spans="3:34" ht="20.100000000000001" customHeight="1" x14ac:dyDescent="0.4">
      <c r="D15" s="7"/>
      <c r="H15" s="15" t="s">
        <v>23</v>
      </c>
      <c r="I15" s="16"/>
      <c r="J15" s="16"/>
      <c r="K15" s="15"/>
      <c r="L15" s="125" t="s">
        <v>50</v>
      </c>
      <c r="M15" s="16" t="s">
        <v>19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3:34" ht="20.100000000000001" customHeight="1" x14ac:dyDescent="0.4">
      <c r="D16" s="7"/>
      <c r="H16" s="13"/>
      <c r="K16" s="13"/>
      <c r="L16" s="123" t="s">
        <v>50</v>
      </c>
      <c r="M16" s="1" t="s">
        <v>24</v>
      </c>
      <c r="R16" s="1" t="s">
        <v>37</v>
      </c>
      <c r="S16" s="123" t="s">
        <v>50</v>
      </c>
      <c r="T16" s="1" t="s">
        <v>34</v>
      </c>
      <c r="X16" s="123" t="s">
        <v>50</v>
      </c>
      <c r="Y16" s="1" t="s">
        <v>35</v>
      </c>
      <c r="AD16" s="1" t="s">
        <v>38</v>
      </c>
      <c r="AH16" s="8"/>
    </row>
    <row r="17" spans="4:83" ht="20.100000000000001" customHeight="1" x14ac:dyDescent="0.4">
      <c r="D17" s="9"/>
      <c r="E17" s="10"/>
      <c r="F17" s="10"/>
      <c r="G17" s="10"/>
      <c r="H17" s="14"/>
      <c r="I17" s="10"/>
      <c r="J17" s="10"/>
      <c r="K17" s="14"/>
      <c r="L17" s="126" t="s">
        <v>50</v>
      </c>
      <c r="M17" s="10" t="s">
        <v>64</v>
      </c>
      <c r="N17" s="10"/>
      <c r="O17" s="10"/>
      <c r="P17" s="10"/>
      <c r="Q17" s="10"/>
      <c r="R17" s="10" t="s">
        <v>37</v>
      </c>
      <c r="S17" s="126" t="s">
        <v>50</v>
      </c>
      <c r="T17" s="10" t="s">
        <v>34</v>
      </c>
      <c r="U17" s="10"/>
      <c r="V17" s="10"/>
      <c r="W17" s="10"/>
      <c r="X17" s="126" t="s">
        <v>50</v>
      </c>
      <c r="Y17" s="10" t="s">
        <v>36</v>
      </c>
      <c r="Z17" s="10"/>
      <c r="AA17" s="10"/>
      <c r="AB17" s="10"/>
      <c r="AC17" s="10" t="s">
        <v>37</v>
      </c>
      <c r="AD17" s="126" t="s">
        <v>50</v>
      </c>
      <c r="AE17" s="10" t="s">
        <v>25</v>
      </c>
      <c r="AF17" s="10"/>
      <c r="AG17" s="10" t="s">
        <v>45</v>
      </c>
      <c r="AH17" s="11"/>
    </row>
    <row r="18" spans="4:83" ht="9.9499999999999993" customHeight="1" x14ac:dyDescent="0.4"/>
    <row r="19" spans="4:83" x14ac:dyDescent="0.4">
      <c r="D19" s="1" t="s">
        <v>53</v>
      </c>
      <c r="E19" s="1" t="s">
        <v>54</v>
      </c>
    </row>
    <row r="20" spans="4:83" ht="18" customHeight="1" x14ac:dyDescent="0.35">
      <c r="D20" s="4" t="s">
        <v>5</v>
      </c>
      <c r="E20" s="5"/>
      <c r="F20" s="5"/>
      <c r="G20" s="18"/>
      <c r="H20" s="80" t="s">
        <v>30</v>
      </c>
      <c r="I20" s="81"/>
      <c r="J20" s="80" t="s">
        <v>66</v>
      </c>
      <c r="K20" s="84"/>
      <c r="L20" s="81"/>
      <c r="M20" s="80" t="s">
        <v>9</v>
      </c>
      <c r="N20" s="84"/>
      <c r="O20" s="84"/>
      <c r="P20" s="81"/>
      <c r="Q20" s="80" t="s">
        <v>47</v>
      </c>
      <c r="R20" s="84"/>
      <c r="S20" s="84"/>
      <c r="T20" s="81"/>
      <c r="U20" s="80" t="s">
        <v>16</v>
      </c>
      <c r="V20" s="84"/>
      <c r="W20" s="84"/>
      <c r="X20" s="81"/>
      <c r="Y20" s="80" t="s">
        <v>32</v>
      </c>
      <c r="Z20" s="84"/>
      <c r="AA20" s="84"/>
      <c r="AB20" s="81"/>
      <c r="AC20" s="74" t="s">
        <v>70</v>
      </c>
      <c r="AD20" s="75"/>
      <c r="AE20" s="75"/>
      <c r="AF20" s="75"/>
      <c r="AG20" s="75"/>
      <c r="AH20" s="76"/>
    </row>
    <row r="21" spans="4:83" ht="18" customHeight="1" x14ac:dyDescent="0.4">
      <c r="D21" s="7"/>
      <c r="H21" s="82" t="s">
        <v>29</v>
      </c>
      <c r="I21" s="83"/>
      <c r="J21" s="82" t="s">
        <v>40</v>
      </c>
      <c r="K21" s="85"/>
      <c r="L21" s="83"/>
      <c r="M21" s="82" t="s">
        <v>31</v>
      </c>
      <c r="N21" s="85"/>
      <c r="O21" s="85"/>
      <c r="P21" s="83"/>
      <c r="Q21" s="82" t="s">
        <v>31</v>
      </c>
      <c r="R21" s="85"/>
      <c r="S21" s="85"/>
      <c r="T21" s="83"/>
      <c r="U21" s="82" t="s">
        <v>31</v>
      </c>
      <c r="V21" s="85"/>
      <c r="W21" s="85"/>
      <c r="X21" s="83"/>
      <c r="Y21" s="82" t="s">
        <v>51</v>
      </c>
      <c r="Z21" s="85"/>
      <c r="AA21" s="85"/>
      <c r="AB21" s="83"/>
      <c r="AC21" s="77"/>
      <c r="AD21" s="78"/>
      <c r="AE21" s="78"/>
      <c r="AF21" s="78"/>
      <c r="AG21" s="78"/>
      <c r="AH21" s="79"/>
      <c r="BC21" s="52" t="s">
        <v>60</v>
      </c>
      <c r="BD21" s="52"/>
      <c r="BE21" s="52"/>
      <c r="BF21" s="52" t="s">
        <v>61</v>
      </c>
      <c r="BG21" s="52"/>
      <c r="BH21" s="52"/>
      <c r="BL21" s="52" t="str">
        <f>J27</f>
        <v>特例有</v>
      </c>
      <c r="BM21" s="52"/>
      <c r="BN21" s="52"/>
      <c r="BR21" s="52" t="s">
        <v>62</v>
      </c>
      <c r="BS21" s="52"/>
      <c r="BT21" s="52"/>
      <c r="BU21" s="52"/>
      <c r="BY21" s="52" t="s">
        <v>39</v>
      </c>
      <c r="BZ21" s="52"/>
      <c r="CA21" s="52"/>
      <c r="CB21" s="52"/>
    </row>
    <row r="22" spans="4:83" ht="24" customHeight="1" x14ac:dyDescent="0.4">
      <c r="D22" s="7"/>
      <c r="H22" s="86" t="s">
        <v>7</v>
      </c>
      <c r="I22" s="87"/>
      <c r="J22" s="127" t="s">
        <v>50</v>
      </c>
      <c r="K22" s="25" t="s">
        <v>6</v>
      </c>
      <c r="L22" s="26"/>
      <c r="M22" s="128"/>
      <c r="N22" s="129"/>
      <c r="O22" s="129"/>
      <c r="P22" s="130"/>
      <c r="Q22" s="128"/>
      <c r="R22" s="129"/>
      <c r="S22" s="129"/>
      <c r="T22" s="130"/>
      <c r="U22" s="89">
        <f>SUM(M22:T22)</f>
        <v>0</v>
      </c>
      <c r="V22" s="89"/>
      <c r="W22" s="89"/>
      <c r="X22" s="89"/>
      <c r="Y22" s="86" t="s">
        <v>55</v>
      </c>
      <c r="Z22" s="87"/>
      <c r="AA22" s="87"/>
      <c r="AB22" s="88"/>
      <c r="AC22" s="131"/>
      <c r="AD22" s="132"/>
      <c r="AE22" s="132"/>
      <c r="AF22" s="132"/>
      <c r="AG22" s="132"/>
      <c r="AH22" s="133"/>
      <c r="BC22" s="93">
        <f>IF(J22="■",U22,0)</f>
        <v>0</v>
      </c>
      <c r="BD22" s="93"/>
      <c r="BE22" s="93"/>
      <c r="BF22" s="93">
        <f>IF(J22="□",U22,0)</f>
        <v>0</v>
      </c>
      <c r="BG22" s="93"/>
      <c r="BH22" s="93"/>
      <c r="BR22" s="52">
        <v>0</v>
      </c>
      <c r="BS22" s="52"/>
      <c r="BT22" s="52">
        <v>30</v>
      </c>
      <c r="BU22" s="52"/>
      <c r="BV22" s="101">
        <v>8000</v>
      </c>
      <c r="BW22" s="101"/>
      <c r="BX22" s="101"/>
      <c r="BY22" s="52">
        <v>0</v>
      </c>
      <c r="BZ22" s="52"/>
      <c r="CA22" s="52">
        <v>30</v>
      </c>
      <c r="CB22" s="52"/>
      <c r="CC22" s="101">
        <v>14000</v>
      </c>
      <c r="CD22" s="101"/>
      <c r="CE22" s="101"/>
    </row>
    <row r="23" spans="4:83" ht="24" customHeight="1" x14ac:dyDescent="0.4">
      <c r="D23" s="7"/>
      <c r="H23" s="86" t="s">
        <v>8</v>
      </c>
      <c r="I23" s="87"/>
      <c r="J23" s="127" t="s">
        <v>50</v>
      </c>
      <c r="K23" s="25" t="s">
        <v>6</v>
      </c>
      <c r="L23" s="26"/>
      <c r="M23" s="129"/>
      <c r="N23" s="129"/>
      <c r="O23" s="129"/>
      <c r="P23" s="129"/>
      <c r="Q23" s="128"/>
      <c r="R23" s="129"/>
      <c r="S23" s="129"/>
      <c r="T23" s="130"/>
      <c r="U23" s="89">
        <f t="shared" ref="U23:U26" si="0">SUM(M23:T23)</f>
        <v>0</v>
      </c>
      <c r="V23" s="89"/>
      <c r="W23" s="89"/>
      <c r="X23" s="89"/>
      <c r="Y23" s="86" t="s">
        <v>55</v>
      </c>
      <c r="Z23" s="87"/>
      <c r="AA23" s="87"/>
      <c r="AB23" s="87"/>
      <c r="AC23" s="134"/>
      <c r="AD23" s="135"/>
      <c r="AE23" s="135"/>
      <c r="AF23" s="135"/>
      <c r="AG23" s="135"/>
      <c r="AH23" s="136"/>
      <c r="BC23" s="93">
        <f t="shared" ref="BC23:BC26" si="1">IF(J23="■",U23,0)</f>
        <v>0</v>
      </c>
      <c r="BD23" s="93"/>
      <c r="BE23" s="93"/>
      <c r="BF23" s="93">
        <f>IF(J23="□",U23,0)</f>
        <v>0</v>
      </c>
      <c r="BG23" s="93"/>
      <c r="BH23" s="93"/>
      <c r="BR23" s="52">
        <v>30</v>
      </c>
      <c r="BS23" s="52"/>
      <c r="BT23" s="52">
        <v>100</v>
      </c>
      <c r="BU23" s="52"/>
      <c r="BV23" s="101">
        <v>14000</v>
      </c>
      <c r="BW23" s="101"/>
      <c r="BX23" s="101"/>
      <c r="BY23" s="52">
        <v>30</v>
      </c>
      <c r="BZ23" s="52"/>
      <c r="CA23" s="52">
        <v>100</v>
      </c>
      <c r="CB23" s="52"/>
      <c r="CC23" s="101">
        <v>21000</v>
      </c>
      <c r="CD23" s="101"/>
      <c r="CE23" s="101"/>
    </row>
    <row r="24" spans="4:83" ht="24" customHeight="1" x14ac:dyDescent="0.4">
      <c r="D24" s="7"/>
      <c r="H24" s="86" t="s">
        <v>10</v>
      </c>
      <c r="I24" s="87"/>
      <c r="J24" s="127" t="s">
        <v>50</v>
      </c>
      <c r="K24" s="25" t="s">
        <v>6</v>
      </c>
      <c r="L24" s="26"/>
      <c r="M24" s="129"/>
      <c r="N24" s="129"/>
      <c r="O24" s="129"/>
      <c r="P24" s="129"/>
      <c r="Q24" s="128"/>
      <c r="R24" s="129"/>
      <c r="S24" s="129"/>
      <c r="T24" s="130"/>
      <c r="U24" s="89">
        <f t="shared" si="0"/>
        <v>0</v>
      </c>
      <c r="V24" s="89"/>
      <c r="W24" s="89"/>
      <c r="X24" s="89"/>
      <c r="Y24" s="86" t="s">
        <v>55</v>
      </c>
      <c r="Z24" s="87"/>
      <c r="AA24" s="87"/>
      <c r="AB24" s="87"/>
      <c r="AC24" s="134"/>
      <c r="AD24" s="135"/>
      <c r="AE24" s="135"/>
      <c r="AF24" s="135"/>
      <c r="AG24" s="135"/>
      <c r="AH24" s="136"/>
      <c r="BC24" s="93">
        <f t="shared" si="1"/>
        <v>0</v>
      </c>
      <c r="BD24" s="93"/>
      <c r="BE24" s="93"/>
      <c r="BF24" s="93">
        <f t="shared" ref="BF24:BF26" si="2">IF(J24="□",U24,0)</f>
        <v>0</v>
      </c>
      <c r="BG24" s="93"/>
      <c r="BH24" s="93"/>
      <c r="BR24" s="52">
        <v>100</v>
      </c>
      <c r="BS24" s="52"/>
      <c r="BT24" s="52">
        <v>200</v>
      </c>
      <c r="BU24" s="52"/>
      <c r="BV24" s="101">
        <v>21000</v>
      </c>
      <c r="BW24" s="101"/>
      <c r="BX24" s="101"/>
      <c r="BY24" s="52">
        <v>100</v>
      </c>
      <c r="BZ24" s="52"/>
      <c r="CA24" s="52">
        <v>200</v>
      </c>
      <c r="CB24" s="52"/>
      <c r="CC24" s="101">
        <v>30000</v>
      </c>
      <c r="CD24" s="101"/>
      <c r="CE24" s="101"/>
    </row>
    <row r="25" spans="4:83" ht="24" customHeight="1" x14ac:dyDescent="0.4">
      <c r="D25" s="7"/>
      <c r="H25" s="86" t="s">
        <v>11</v>
      </c>
      <c r="I25" s="87"/>
      <c r="J25" s="127" t="s">
        <v>50</v>
      </c>
      <c r="K25" s="25" t="s">
        <v>6</v>
      </c>
      <c r="L25" s="26"/>
      <c r="M25" s="129"/>
      <c r="N25" s="129"/>
      <c r="O25" s="129"/>
      <c r="P25" s="129"/>
      <c r="Q25" s="128"/>
      <c r="R25" s="129"/>
      <c r="S25" s="129"/>
      <c r="T25" s="130"/>
      <c r="U25" s="89">
        <f t="shared" si="0"/>
        <v>0</v>
      </c>
      <c r="V25" s="89"/>
      <c r="W25" s="89"/>
      <c r="X25" s="89"/>
      <c r="Y25" s="86" t="s">
        <v>55</v>
      </c>
      <c r="Z25" s="87"/>
      <c r="AA25" s="87"/>
      <c r="AB25" s="87"/>
      <c r="AC25" s="134"/>
      <c r="AD25" s="135"/>
      <c r="AE25" s="135"/>
      <c r="AF25" s="135"/>
      <c r="AG25" s="135"/>
      <c r="AH25" s="136"/>
      <c r="BC25" s="93">
        <f t="shared" si="1"/>
        <v>0</v>
      </c>
      <c r="BD25" s="93"/>
      <c r="BE25" s="93"/>
      <c r="BF25" s="93">
        <f t="shared" si="2"/>
        <v>0</v>
      </c>
      <c r="BG25" s="93"/>
      <c r="BH25" s="93"/>
      <c r="BR25" s="52">
        <v>200</v>
      </c>
      <c r="BS25" s="52"/>
      <c r="BT25" s="52">
        <v>300</v>
      </c>
      <c r="BU25" s="52"/>
      <c r="BV25" s="101"/>
      <c r="BW25" s="101"/>
      <c r="BX25" s="101"/>
      <c r="BY25" s="52">
        <v>200</v>
      </c>
      <c r="BZ25" s="52"/>
      <c r="CA25" s="52">
        <v>300</v>
      </c>
      <c r="CB25" s="52"/>
      <c r="CC25" s="101">
        <v>40000</v>
      </c>
      <c r="CD25" s="101"/>
      <c r="CE25" s="101"/>
    </row>
    <row r="26" spans="4:83" ht="24" customHeight="1" x14ac:dyDescent="0.4">
      <c r="D26" s="7"/>
      <c r="H26" s="86" t="s">
        <v>12</v>
      </c>
      <c r="I26" s="87"/>
      <c r="J26" s="127" t="s">
        <v>50</v>
      </c>
      <c r="K26" s="25" t="s">
        <v>6</v>
      </c>
      <c r="L26" s="26"/>
      <c r="M26" s="129"/>
      <c r="N26" s="129"/>
      <c r="O26" s="129"/>
      <c r="P26" s="129"/>
      <c r="Q26" s="128"/>
      <c r="R26" s="129"/>
      <c r="S26" s="129"/>
      <c r="T26" s="130"/>
      <c r="U26" s="89">
        <f t="shared" si="0"/>
        <v>0</v>
      </c>
      <c r="V26" s="89"/>
      <c r="W26" s="89"/>
      <c r="X26" s="89"/>
      <c r="Y26" s="86" t="s">
        <v>55</v>
      </c>
      <c r="Z26" s="87"/>
      <c r="AA26" s="87"/>
      <c r="AB26" s="87"/>
      <c r="AC26" s="134"/>
      <c r="AD26" s="135"/>
      <c r="AE26" s="135"/>
      <c r="AF26" s="135"/>
      <c r="AG26" s="135"/>
      <c r="AH26" s="136"/>
      <c r="BC26" s="93">
        <f t="shared" si="1"/>
        <v>0</v>
      </c>
      <c r="BD26" s="93"/>
      <c r="BE26" s="93"/>
      <c r="BF26" s="93">
        <f t="shared" si="2"/>
        <v>0</v>
      </c>
      <c r="BG26" s="93"/>
      <c r="BH26" s="93"/>
      <c r="BR26" s="52">
        <v>300</v>
      </c>
      <c r="BS26" s="52"/>
      <c r="BT26" s="52">
        <v>500</v>
      </c>
      <c r="BU26" s="52"/>
      <c r="BV26" s="101"/>
      <c r="BW26" s="101"/>
      <c r="BX26" s="101"/>
      <c r="BY26" s="52">
        <v>300</v>
      </c>
      <c r="BZ26" s="52"/>
      <c r="CA26" s="52">
        <v>500</v>
      </c>
      <c r="CB26" s="52"/>
      <c r="CC26" s="101">
        <v>40000</v>
      </c>
      <c r="CD26" s="101"/>
      <c r="CE26" s="101"/>
    </row>
    <row r="27" spans="4:83" ht="24" customHeight="1" x14ac:dyDescent="0.4">
      <c r="D27" s="90" t="s">
        <v>59</v>
      </c>
      <c r="E27" s="91"/>
      <c r="F27" s="91"/>
      <c r="G27" s="91"/>
      <c r="H27" s="91"/>
      <c r="I27" s="92"/>
      <c r="J27" s="97" t="str">
        <f>IF(OR(J22="■",J23="■",J24="■",J25="■",J26="■")=TRUE,"特例無","特例有")</f>
        <v>特例有</v>
      </c>
      <c r="K27" s="91"/>
      <c r="L27" s="92"/>
      <c r="M27" s="94">
        <f>SUM(M22:P26)</f>
        <v>0</v>
      </c>
      <c r="N27" s="94"/>
      <c r="O27" s="94"/>
      <c r="P27" s="94"/>
      <c r="Q27" s="95">
        <f t="shared" ref="Q27" si="3">SUM(Q22:T26)</f>
        <v>0</v>
      </c>
      <c r="R27" s="94"/>
      <c r="S27" s="94"/>
      <c r="T27" s="96"/>
      <c r="U27" s="94">
        <f t="shared" ref="U27" si="4">SUM(U22:X26)</f>
        <v>0</v>
      </c>
      <c r="V27" s="94"/>
      <c r="W27" s="94"/>
      <c r="X27" s="94"/>
      <c r="Y27" s="98">
        <f>BL27</f>
        <v>0</v>
      </c>
      <c r="Z27" s="99"/>
      <c r="AA27" s="99"/>
      <c r="AB27" s="100"/>
      <c r="AC27" s="23"/>
      <c r="AD27" s="22"/>
      <c r="AE27" s="22"/>
      <c r="AF27" s="19"/>
      <c r="AG27" s="19"/>
      <c r="AH27" s="21"/>
      <c r="BC27" s="93">
        <f>SUM(BC22:BE26)</f>
        <v>0</v>
      </c>
      <c r="BD27" s="93"/>
      <c r="BE27" s="93"/>
      <c r="BF27" s="93">
        <f>SUM(BF22:BH26)</f>
        <v>0</v>
      </c>
      <c r="BG27" s="93"/>
      <c r="BH27" s="93"/>
      <c r="BI27" s="93">
        <f>SUM(BC27:BH27)</f>
        <v>0</v>
      </c>
      <c r="BJ27" s="93"/>
      <c r="BK27" s="93"/>
      <c r="BL27" s="101">
        <f>IF(BL21="特例有",BV27,CC27)</f>
        <v>0</v>
      </c>
      <c r="BM27" s="101"/>
      <c r="BN27" s="101"/>
      <c r="BV27" s="101">
        <f>IF(AND(BR22&lt;BI27,BI27&lt;=BT22)=TRUE,BV22,IF(AND(BR23&lt;BI27,BI27&lt;=BT23)=TRUE,BV23,IF(AND(BR24&lt;BI27,BI27&lt;=BT24)=TRUE,BV24,IF(AND(BR25&lt;BI27,BI27&lt;=BT25)=TRUE,BV25,BV26))))</f>
        <v>0</v>
      </c>
      <c r="BW27" s="101"/>
      <c r="BX27" s="101"/>
      <c r="CC27" s="101">
        <f>IF(AND(BY22&lt;BI27,BI27&lt;=CA22)=TRUE,CC22,IF(AND(BY23&lt;BI27,BI27&lt;=CA23)=TRUE,CC23,IF(AND(BY24&lt;BI27,BI27&lt;=CA24)=TRUE,CC24,IF(AND(BY25&lt;BI27,BI27&lt;=CA25)=TRUE,CC25,CC26))))</f>
        <v>40000</v>
      </c>
      <c r="CD27" s="101"/>
      <c r="CE27" s="101"/>
    </row>
    <row r="28" spans="4:83" ht="24" customHeight="1" x14ac:dyDescent="0.4">
      <c r="D28" s="4" t="s">
        <v>13</v>
      </c>
      <c r="E28" s="5"/>
      <c r="F28" s="5"/>
      <c r="G28" s="5"/>
      <c r="H28" s="53" t="s">
        <v>40</v>
      </c>
      <c r="I28" s="54"/>
      <c r="J28" s="55"/>
      <c r="K28" s="53" t="s">
        <v>41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3" t="s">
        <v>52</v>
      </c>
      <c r="Z28" s="54"/>
      <c r="AA28" s="54"/>
      <c r="AB28" s="55"/>
      <c r="AC28" s="53" t="s">
        <v>49</v>
      </c>
      <c r="AD28" s="54"/>
      <c r="AE28" s="54"/>
      <c r="AF28" s="54"/>
      <c r="AG28" s="54"/>
      <c r="AH28" s="56"/>
    </row>
    <row r="29" spans="4:83" ht="24" customHeight="1" x14ac:dyDescent="0.4">
      <c r="D29" s="7"/>
      <c r="H29" s="15" t="s">
        <v>14</v>
      </c>
      <c r="I29" s="16"/>
      <c r="J29" s="16"/>
      <c r="K29" s="24"/>
      <c r="L29" s="137" t="s">
        <v>50</v>
      </c>
      <c r="M29" s="25" t="s">
        <v>15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60">
        <f>IF(L29="■",BL29,0)</f>
        <v>0</v>
      </c>
      <c r="Z29" s="61"/>
      <c r="AA29" s="61"/>
      <c r="AB29" s="62"/>
      <c r="AC29" s="66" t="str">
        <f>IF(L29="■",BC29,"")</f>
        <v/>
      </c>
      <c r="AD29" s="67"/>
      <c r="AE29" s="67"/>
      <c r="AF29" s="67"/>
      <c r="AG29" s="67"/>
      <c r="AH29" s="68"/>
      <c r="BC29" s="93">
        <f>BC27</f>
        <v>0</v>
      </c>
      <c r="BD29" s="93"/>
      <c r="BE29" s="93"/>
      <c r="BL29" s="101">
        <f>IF(AND(BR29&lt;BC29,BC29&lt;=BT29)=TRUE,BV29,CC29)</f>
        <v>33000</v>
      </c>
      <c r="BM29" s="101"/>
      <c r="BN29" s="101"/>
      <c r="BR29" s="52">
        <v>0</v>
      </c>
      <c r="BS29" s="52"/>
      <c r="BT29" s="52">
        <v>200</v>
      </c>
      <c r="BU29" s="52"/>
      <c r="BV29" s="101">
        <v>22000</v>
      </c>
      <c r="BW29" s="101"/>
      <c r="BX29" s="101"/>
      <c r="BY29" s="52">
        <v>0</v>
      </c>
      <c r="BZ29" s="52"/>
      <c r="CA29" s="52">
        <v>200</v>
      </c>
      <c r="CB29" s="52"/>
      <c r="CC29" s="101">
        <v>33000</v>
      </c>
      <c r="CD29" s="101"/>
      <c r="CE29" s="101"/>
    </row>
    <row r="30" spans="4:83" ht="24" customHeight="1" x14ac:dyDescent="0.4">
      <c r="D30" s="7"/>
      <c r="H30" s="13"/>
      <c r="K30" s="24"/>
      <c r="L30" s="137" t="s">
        <v>50</v>
      </c>
      <c r="M30" s="25" t="s">
        <v>21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60">
        <f>IF(L30="■",BL30,0)</f>
        <v>0</v>
      </c>
      <c r="Z30" s="61"/>
      <c r="AA30" s="61"/>
      <c r="AB30" s="62"/>
      <c r="AC30" s="24"/>
      <c r="AD30" s="25"/>
      <c r="AE30" s="25"/>
      <c r="AF30" s="25"/>
      <c r="AG30" s="25"/>
      <c r="AH30" s="27"/>
      <c r="BL30" s="101">
        <v>10000</v>
      </c>
      <c r="BM30" s="101"/>
      <c r="BN30" s="101"/>
      <c r="BV30" s="101"/>
      <c r="BW30" s="101"/>
      <c r="BX30" s="101"/>
    </row>
    <row r="31" spans="4:83" ht="24" customHeight="1" x14ac:dyDescent="0.4">
      <c r="D31" s="7"/>
      <c r="H31" s="28"/>
      <c r="I31" s="29"/>
      <c r="J31" s="29"/>
      <c r="K31" s="24"/>
      <c r="L31" s="137" t="s">
        <v>50</v>
      </c>
      <c r="M31" s="25" t="s">
        <v>22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60">
        <f>IF(L31="■",BL31,0)</f>
        <v>0</v>
      </c>
      <c r="Z31" s="61"/>
      <c r="AA31" s="61"/>
      <c r="AB31" s="62"/>
      <c r="AC31" s="24"/>
      <c r="AD31" s="25"/>
      <c r="AE31" s="25"/>
      <c r="AF31" s="25"/>
      <c r="AG31" s="25"/>
      <c r="AH31" s="27"/>
      <c r="BL31" s="101">
        <v>10000</v>
      </c>
      <c r="BM31" s="101"/>
      <c r="BN31" s="101"/>
      <c r="BV31" s="101"/>
      <c r="BW31" s="101"/>
      <c r="BX31" s="101"/>
    </row>
    <row r="32" spans="4:83" ht="24" customHeight="1" x14ac:dyDescent="0.4">
      <c r="D32" s="7"/>
      <c r="H32" s="13" t="s">
        <v>23</v>
      </c>
      <c r="K32" s="24"/>
      <c r="L32" s="137" t="s">
        <v>50</v>
      </c>
      <c r="M32" s="25" t="s">
        <v>19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60">
        <f t="shared" ref="Y32:Y33" si="5">IF(L32="■",BL32,0)</f>
        <v>0</v>
      </c>
      <c r="Z32" s="61"/>
      <c r="AA32" s="61"/>
      <c r="AB32" s="62"/>
      <c r="AC32" s="66" t="str">
        <f>IF(L32="■",BC32,"")</f>
        <v/>
      </c>
      <c r="AD32" s="67"/>
      <c r="AE32" s="67"/>
      <c r="AF32" s="67"/>
      <c r="AG32" s="67"/>
      <c r="AH32" s="68"/>
      <c r="BC32" s="93">
        <f>BC27</f>
        <v>0</v>
      </c>
      <c r="BD32" s="93"/>
      <c r="BE32" s="93"/>
      <c r="BL32" s="101">
        <f>IF(AND(BR32&lt;BC32,BC32&lt;=BT32)=TRUE,BV32,CC32)</f>
        <v>20000</v>
      </c>
      <c r="BM32" s="101"/>
      <c r="BN32" s="101"/>
      <c r="BR32" s="52">
        <v>0</v>
      </c>
      <c r="BS32" s="52"/>
      <c r="BT32" s="52">
        <v>200</v>
      </c>
      <c r="BU32" s="52"/>
      <c r="BV32" s="101">
        <v>18000</v>
      </c>
      <c r="BW32" s="101"/>
      <c r="BX32" s="101"/>
      <c r="BY32" s="52">
        <v>0</v>
      </c>
      <c r="BZ32" s="52"/>
      <c r="CA32" s="52">
        <v>200</v>
      </c>
      <c r="CB32" s="52"/>
      <c r="CC32" s="101">
        <v>20000</v>
      </c>
      <c r="CD32" s="101"/>
      <c r="CE32" s="101"/>
    </row>
    <row r="33" spans="4:66" ht="24" customHeight="1" thickBot="1" x14ac:dyDescent="0.45">
      <c r="D33" s="7"/>
      <c r="H33" s="13"/>
      <c r="K33" s="20"/>
      <c r="L33" s="138" t="s">
        <v>50</v>
      </c>
      <c r="M33" s="19" t="s">
        <v>63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63">
        <f t="shared" si="5"/>
        <v>0</v>
      </c>
      <c r="Z33" s="64"/>
      <c r="AA33" s="64"/>
      <c r="AB33" s="65"/>
      <c r="AC33" s="69" t="s">
        <v>65</v>
      </c>
      <c r="AD33" s="70"/>
      <c r="AE33" s="70"/>
      <c r="AF33" s="70"/>
      <c r="AG33" s="70"/>
      <c r="AH33" s="71"/>
      <c r="BL33" s="101">
        <v>11000</v>
      </c>
      <c r="BM33" s="101"/>
      <c r="BN33" s="101"/>
    </row>
    <row r="34" spans="4:66" ht="24" customHeight="1" thickTop="1" thickBot="1" x14ac:dyDescent="0.45">
      <c r="D34" s="72" t="s">
        <v>42</v>
      </c>
      <c r="E34" s="73"/>
      <c r="F34" s="73"/>
      <c r="G34" s="73"/>
      <c r="H34" s="7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57">
        <f>Y27+SUM(Y29:AB33)</f>
        <v>0</v>
      </c>
      <c r="Z34" s="58"/>
      <c r="AA34" s="58"/>
      <c r="AB34" s="59"/>
      <c r="AC34" s="2"/>
      <c r="AD34" s="2"/>
      <c r="AE34" s="2"/>
      <c r="AF34" s="2"/>
      <c r="AG34" s="2"/>
      <c r="AH34" s="3"/>
    </row>
    <row r="35" spans="4:66" ht="14.1" customHeight="1" thickTop="1" x14ac:dyDescent="0.4"/>
    <row r="36" spans="4:66" ht="14.1" customHeight="1" x14ac:dyDescent="0.4">
      <c r="D36" s="1" t="s">
        <v>58</v>
      </c>
      <c r="E36" s="1" t="s">
        <v>38</v>
      </c>
      <c r="F36" s="1" t="s">
        <v>7</v>
      </c>
      <c r="G36" s="1" t="s">
        <v>67</v>
      </c>
    </row>
    <row r="37" spans="4:66" ht="14.1" customHeight="1" x14ac:dyDescent="0.4">
      <c r="F37" s="1" t="s">
        <v>8</v>
      </c>
      <c r="G37" s="1" t="s">
        <v>68</v>
      </c>
    </row>
    <row r="38" spans="4:66" ht="14.1" customHeight="1" x14ac:dyDescent="0.4">
      <c r="F38" s="1" t="s">
        <v>10</v>
      </c>
      <c r="G38" s="1" t="s">
        <v>72</v>
      </c>
    </row>
    <row r="39" spans="4:66" ht="14.1" customHeight="1" x14ac:dyDescent="0.4">
      <c r="F39" s="1" t="s">
        <v>11</v>
      </c>
      <c r="G39" s="1" t="s">
        <v>69</v>
      </c>
    </row>
    <row r="41" spans="4:66" x14ac:dyDescent="0.4">
      <c r="AD41" s="52" t="s">
        <v>44</v>
      </c>
      <c r="AE41" s="52"/>
      <c r="AF41" s="52"/>
      <c r="AG41" s="52"/>
      <c r="AH41" s="52"/>
    </row>
  </sheetData>
  <sheetProtection algorithmName="SHA-512" hashValue="U4DbZStXUP/w2IMRF6K5x5gNyrEpa3wEKJPhKKVDo0BXd4IVkyihV3V/s6ijJYeJpIo250be0OM7z8dX5RCGoQ==" saltValue="uNV5v3E1ujZPnaFj/I/axg==" spinCount="100000" sheet="1" objects="1" scenarios="1" selectLockedCells="1"/>
  <mergeCells count="146">
    <mergeCell ref="BY32:BZ32"/>
    <mergeCell ref="CA32:CB32"/>
    <mergeCell ref="CC32:CE32"/>
    <mergeCell ref="BL32:BN32"/>
    <mergeCell ref="AC32:AH32"/>
    <mergeCell ref="BC32:BE32"/>
    <mergeCell ref="BL33:BN33"/>
    <mergeCell ref="BR32:BS32"/>
    <mergeCell ref="BT32:BU32"/>
    <mergeCell ref="BV32:BX32"/>
    <mergeCell ref="CC29:CE29"/>
    <mergeCell ref="BV30:BX30"/>
    <mergeCell ref="BV31:BX31"/>
    <mergeCell ref="BL29:BN29"/>
    <mergeCell ref="BC29:BE29"/>
    <mergeCell ref="BL30:BN30"/>
    <mergeCell ref="BL31:BN31"/>
    <mergeCell ref="BR29:BS29"/>
    <mergeCell ref="BT29:BU29"/>
    <mergeCell ref="BV29:BX29"/>
    <mergeCell ref="BY29:BZ29"/>
    <mergeCell ref="CA29:CB29"/>
    <mergeCell ref="BY26:BZ26"/>
    <mergeCell ref="CA26:CB26"/>
    <mergeCell ref="CC26:CE26"/>
    <mergeCell ref="BL27:BN27"/>
    <mergeCell ref="BL21:BN21"/>
    <mergeCell ref="BV27:BX27"/>
    <mergeCell ref="CC27:CE27"/>
    <mergeCell ref="BY24:BZ24"/>
    <mergeCell ref="CA24:CB24"/>
    <mergeCell ref="CC24:CE24"/>
    <mergeCell ref="BY25:BZ25"/>
    <mergeCell ref="CA25:CB25"/>
    <mergeCell ref="CC25:CE25"/>
    <mergeCell ref="BY21:CB21"/>
    <mergeCell ref="BY22:BZ22"/>
    <mergeCell ref="CA22:CB22"/>
    <mergeCell ref="CC22:CE22"/>
    <mergeCell ref="BY23:BZ23"/>
    <mergeCell ref="CA23:CB23"/>
    <mergeCell ref="CC23:CE23"/>
    <mergeCell ref="BV22:BX22"/>
    <mergeCell ref="BV23:BX23"/>
    <mergeCell ref="BV24:BX24"/>
    <mergeCell ref="BV25:BX25"/>
    <mergeCell ref="BV26:BX26"/>
    <mergeCell ref="BT25:BU25"/>
    <mergeCell ref="BR26:BS26"/>
    <mergeCell ref="BT26:BU26"/>
    <mergeCell ref="BI27:BK27"/>
    <mergeCell ref="BR21:BU21"/>
    <mergeCell ref="BT22:BU22"/>
    <mergeCell ref="BR23:BS23"/>
    <mergeCell ref="BT23:BU23"/>
    <mergeCell ref="BR24:BS24"/>
    <mergeCell ref="BT24:BU24"/>
    <mergeCell ref="BF25:BH25"/>
    <mergeCell ref="BF26:BH26"/>
    <mergeCell ref="BC27:BE27"/>
    <mergeCell ref="BF27:BH27"/>
    <mergeCell ref="BR22:BS22"/>
    <mergeCell ref="BR25:BS25"/>
    <mergeCell ref="BC21:BE21"/>
    <mergeCell ref="BF21:BH21"/>
    <mergeCell ref="BF22:BH22"/>
    <mergeCell ref="BF23:BH23"/>
    <mergeCell ref="BF24:BH24"/>
    <mergeCell ref="D27:I27"/>
    <mergeCell ref="BC22:BE22"/>
    <mergeCell ref="BC23:BE23"/>
    <mergeCell ref="BC24:BE24"/>
    <mergeCell ref="BC25:BE25"/>
    <mergeCell ref="BC26:BE26"/>
    <mergeCell ref="AC22:AH22"/>
    <mergeCell ref="AC23:AH23"/>
    <mergeCell ref="AC24:AH24"/>
    <mergeCell ref="AC25:AH25"/>
    <mergeCell ref="AC26:AH26"/>
    <mergeCell ref="M27:P27"/>
    <mergeCell ref="Q23:T23"/>
    <mergeCell ref="U23:X23"/>
    <mergeCell ref="Q24:T24"/>
    <mergeCell ref="U24:X24"/>
    <mergeCell ref="Q27:T27"/>
    <mergeCell ref="U27:X27"/>
    <mergeCell ref="J27:L27"/>
    <mergeCell ref="Y27:AB27"/>
    <mergeCell ref="Y26:AB26"/>
    <mergeCell ref="M25:P25"/>
    <mergeCell ref="Q25:T25"/>
    <mergeCell ref="U25:X25"/>
    <mergeCell ref="M26:P26"/>
    <mergeCell ref="Q26:T26"/>
    <mergeCell ref="U26:X26"/>
    <mergeCell ref="H10:I10"/>
    <mergeCell ref="H11:I11"/>
    <mergeCell ref="H12:I12"/>
    <mergeCell ref="H22:I22"/>
    <mergeCell ref="H23:I23"/>
    <mergeCell ref="H24:I24"/>
    <mergeCell ref="H25:I25"/>
    <mergeCell ref="H26:I26"/>
    <mergeCell ref="M22:P22"/>
    <mergeCell ref="J20:L20"/>
    <mergeCell ref="J21:L21"/>
    <mergeCell ref="M24:P24"/>
    <mergeCell ref="M20:P20"/>
    <mergeCell ref="M21:P21"/>
    <mergeCell ref="Q22:T22"/>
    <mergeCell ref="U22:X22"/>
    <mergeCell ref="M23:P23"/>
    <mergeCell ref="Y20:AB20"/>
    <mergeCell ref="Y21:AB21"/>
    <mergeCell ref="Y22:AB22"/>
    <mergeCell ref="Y23:AB23"/>
    <mergeCell ref="Y24:AB24"/>
    <mergeCell ref="Y25:AB25"/>
    <mergeCell ref="Q20:T20"/>
    <mergeCell ref="Q21:T21"/>
    <mergeCell ref="U21:X21"/>
    <mergeCell ref="U20:X20"/>
    <mergeCell ref="D3:AH4"/>
    <mergeCell ref="J6:AH6"/>
    <mergeCell ref="J7:AH7"/>
    <mergeCell ref="J8:AH8"/>
    <mergeCell ref="D6:I6"/>
    <mergeCell ref="D7:I7"/>
    <mergeCell ref="D8:I8"/>
    <mergeCell ref="AD41:AH41"/>
    <mergeCell ref="H28:J28"/>
    <mergeCell ref="K28:X28"/>
    <mergeCell ref="AC28:AH28"/>
    <mergeCell ref="Y34:AB34"/>
    <mergeCell ref="Y29:AB29"/>
    <mergeCell ref="Y30:AB30"/>
    <mergeCell ref="Y31:AB31"/>
    <mergeCell ref="Y32:AB32"/>
    <mergeCell ref="Y33:AB33"/>
    <mergeCell ref="Y28:AB28"/>
    <mergeCell ref="AC29:AH29"/>
    <mergeCell ref="AC33:AH33"/>
    <mergeCell ref="D34:H34"/>
    <mergeCell ref="AC20:AH21"/>
    <mergeCell ref="H20:I20"/>
    <mergeCell ref="H21:I21"/>
  </mergeCells>
  <phoneticPr fontId="1"/>
  <dataValidations count="2">
    <dataValidation type="list" allowBlank="1" showInputMessage="1" showErrorMessage="1" sqref="J22:J26 S16:S17 R13 V13 X16:X17 AD17 L13:L17 L29:L33 M11 H10:I12" xr:uid="{7AB5CD75-345B-4454-BFDD-A62DDFB858CB}">
      <formula1>"□,■"</formula1>
    </dataValidation>
    <dataValidation type="list" allowBlank="1" showInputMessage="1" showErrorMessage="1" sqref="AC22:AH22" xr:uid="{74A5EDF0-B494-45CD-95DB-D348A4A4053E}">
      <formula1>"　住宅,　車庫,　物置,　その他"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061E-391D-4405-98C6-34DE4E6C6258}">
  <dimension ref="C2:CD41"/>
  <sheetViews>
    <sheetView showGridLines="0" view="pageBreakPreview" zoomScaleNormal="100" zoomScaleSheetLayoutView="100" workbookViewId="0"/>
  </sheetViews>
  <sheetFormatPr defaultColWidth="2.625" defaultRowHeight="16.5" x14ac:dyDescent="0.4"/>
  <cols>
    <col min="1" max="1" width="2.625" style="1"/>
    <col min="2" max="2" width="1.625" style="1" customWidth="1"/>
    <col min="3" max="34" width="2.625" style="1"/>
    <col min="35" max="35" width="1.625" style="1" customWidth="1"/>
    <col min="36" max="53" width="2.625" style="1"/>
    <col min="54" max="105" width="0" style="1" hidden="1" customWidth="1"/>
    <col min="106" max="16384" width="2.625" style="1"/>
  </cols>
  <sheetData>
    <row r="2" spans="3:34" ht="20.100000000000001" customHeight="1" x14ac:dyDescent="0.4">
      <c r="C2" s="1" t="s">
        <v>43</v>
      </c>
      <c r="X2" s="1" t="s">
        <v>80</v>
      </c>
    </row>
    <row r="3" spans="3:34" ht="20.100000000000001" customHeight="1" x14ac:dyDescent="0.5"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5" t="s">
        <v>77</v>
      </c>
      <c r="T3" s="36"/>
      <c r="U3" s="36"/>
      <c r="V3" s="37" t="s">
        <v>79</v>
      </c>
      <c r="W3" s="37"/>
      <c r="X3" s="37"/>
      <c r="Y3" s="37"/>
      <c r="Z3" s="30"/>
      <c r="AA3" s="30"/>
      <c r="AC3" s="30"/>
      <c r="AD3" s="30"/>
      <c r="AE3" s="30"/>
      <c r="AF3" s="30"/>
      <c r="AG3" s="30"/>
      <c r="AH3" s="30"/>
    </row>
    <row r="4" spans="3:34" ht="20.100000000000001" customHeight="1" x14ac:dyDescent="0.5">
      <c r="D4" s="30" t="s">
        <v>73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3:34" ht="20.100000000000001" customHeight="1" x14ac:dyDescent="0.4"/>
    <row r="6" spans="3:34" ht="20.100000000000001" customHeight="1" x14ac:dyDescent="0.4">
      <c r="D6" s="49" t="s">
        <v>26</v>
      </c>
      <c r="E6" s="50"/>
      <c r="F6" s="50"/>
      <c r="G6" s="50"/>
      <c r="H6" s="50"/>
      <c r="I6" s="51"/>
      <c r="J6" s="114" t="s">
        <v>74</v>
      </c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6"/>
    </row>
    <row r="7" spans="3:34" ht="20.100000000000001" customHeight="1" x14ac:dyDescent="0.4">
      <c r="D7" s="49" t="s">
        <v>27</v>
      </c>
      <c r="E7" s="50"/>
      <c r="F7" s="50"/>
      <c r="G7" s="50"/>
      <c r="H7" s="50"/>
      <c r="I7" s="51"/>
      <c r="J7" s="114" t="s">
        <v>75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6"/>
    </row>
    <row r="8" spans="3:34" ht="20.100000000000001" customHeight="1" x14ac:dyDescent="0.4">
      <c r="D8" s="49" t="s">
        <v>28</v>
      </c>
      <c r="E8" s="50"/>
      <c r="F8" s="50"/>
      <c r="G8" s="50"/>
      <c r="H8" s="50"/>
      <c r="I8" s="51"/>
      <c r="J8" s="114" t="s">
        <v>76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6"/>
    </row>
    <row r="9" spans="3:34" ht="9.9499999999999993" customHeight="1" x14ac:dyDescent="0.4"/>
    <row r="10" spans="3:34" ht="20.100000000000001" customHeight="1" x14ac:dyDescent="0.4">
      <c r="D10" s="4" t="s">
        <v>0</v>
      </c>
      <c r="E10" s="5"/>
      <c r="F10" s="5"/>
      <c r="G10" s="5"/>
      <c r="H10" s="108" t="s">
        <v>57</v>
      </c>
      <c r="I10" s="109"/>
      <c r="J10" s="5" t="s">
        <v>2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3:34" ht="20.100000000000001" customHeight="1" x14ac:dyDescent="0.4">
      <c r="D11" s="7"/>
      <c r="H11" s="110" t="s">
        <v>1</v>
      </c>
      <c r="I11" s="111"/>
      <c r="J11" s="1" t="s">
        <v>3</v>
      </c>
      <c r="L11" s="1" t="s">
        <v>37</v>
      </c>
      <c r="M11" s="31" t="s">
        <v>50</v>
      </c>
      <c r="N11" s="1" t="s">
        <v>46</v>
      </c>
      <c r="AF11" s="1" t="s">
        <v>38</v>
      </c>
      <c r="AH11" s="8"/>
    </row>
    <row r="12" spans="3:34" ht="20.100000000000001" customHeight="1" x14ac:dyDescent="0.4">
      <c r="D12" s="7"/>
      <c r="H12" s="112" t="s">
        <v>1</v>
      </c>
      <c r="I12" s="113"/>
      <c r="J12" s="1" t="s">
        <v>4</v>
      </c>
      <c r="AH12" s="8"/>
    </row>
    <row r="13" spans="3:34" ht="20.100000000000001" customHeight="1" x14ac:dyDescent="0.4">
      <c r="D13" s="4" t="s">
        <v>17</v>
      </c>
      <c r="E13" s="5"/>
      <c r="F13" s="5"/>
      <c r="G13" s="5"/>
      <c r="H13" s="12" t="s">
        <v>18</v>
      </c>
      <c r="I13" s="5"/>
      <c r="J13" s="5"/>
      <c r="K13" s="12"/>
      <c r="L13" s="32" t="s">
        <v>50</v>
      </c>
      <c r="M13" s="5" t="s">
        <v>19</v>
      </c>
      <c r="N13" s="5"/>
      <c r="O13" s="5"/>
      <c r="P13" s="5"/>
      <c r="Q13" s="5" t="s">
        <v>37</v>
      </c>
      <c r="R13" s="32" t="s">
        <v>50</v>
      </c>
      <c r="S13" s="5" t="s">
        <v>33</v>
      </c>
      <c r="T13" s="5"/>
      <c r="U13" s="5"/>
      <c r="V13" s="32" t="s">
        <v>50</v>
      </c>
      <c r="W13" s="5" t="s">
        <v>48</v>
      </c>
      <c r="X13" s="5"/>
      <c r="Y13" s="5"/>
      <c r="Z13" s="5"/>
      <c r="AA13" s="5"/>
      <c r="AB13" s="5"/>
      <c r="AC13" s="5"/>
      <c r="AD13" s="5"/>
      <c r="AE13" s="5"/>
      <c r="AF13" s="5" t="s">
        <v>38</v>
      </c>
      <c r="AG13" s="5"/>
      <c r="AH13" s="6"/>
    </row>
    <row r="14" spans="3:34" ht="20.100000000000001" customHeight="1" x14ac:dyDescent="0.4">
      <c r="D14" s="7"/>
      <c r="H14" s="13"/>
      <c r="K14" s="13"/>
      <c r="L14" s="40" t="s">
        <v>57</v>
      </c>
      <c r="M14" s="1" t="s">
        <v>20</v>
      </c>
      <c r="AH14" s="8"/>
    </row>
    <row r="15" spans="3:34" ht="20.100000000000001" customHeight="1" x14ac:dyDescent="0.4">
      <c r="D15" s="7"/>
      <c r="H15" s="15" t="s">
        <v>23</v>
      </c>
      <c r="I15" s="16"/>
      <c r="J15" s="16"/>
      <c r="K15" s="15"/>
      <c r="L15" s="33" t="s">
        <v>50</v>
      </c>
      <c r="M15" s="16" t="s">
        <v>19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3:34" ht="20.100000000000001" customHeight="1" x14ac:dyDescent="0.4">
      <c r="D16" s="7"/>
      <c r="H16" s="13"/>
      <c r="K16" s="13"/>
      <c r="L16" s="40" t="s">
        <v>57</v>
      </c>
      <c r="M16" s="1" t="s">
        <v>24</v>
      </c>
      <c r="R16" s="1" t="s">
        <v>37</v>
      </c>
      <c r="S16" s="31" t="s">
        <v>50</v>
      </c>
      <c r="T16" s="1" t="s">
        <v>34</v>
      </c>
      <c r="X16" s="40" t="s">
        <v>57</v>
      </c>
      <c r="Y16" s="1" t="s">
        <v>35</v>
      </c>
      <c r="AD16" s="1" t="s">
        <v>38</v>
      </c>
      <c r="AH16" s="8"/>
    </row>
    <row r="17" spans="4:82" ht="20.100000000000001" customHeight="1" x14ac:dyDescent="0.4">
      <c r="D17" s="9"/>
      <c r="E17" s="10"/>
      <c r="F17" s="10"/>
      <c r="G17" s="10"/>
      <c r="H17" s="14"/>
      <c r="I17" s="10"/>
      <c r="J17" s="10"/>
      <c r="K17" s="14"/>
      <c r="L17" s="34" t="s">
        <v>50</v>
      </c>
      <c r="M17" s="10" t="s">
        <v>64</v>
      </c>
      <c r="N17" s="10"/>
      <c r="O17" s="10"/>
      <c r="P17" s="10"/>
      <c r="Q17" s="10"/>
      <c r="R17" s="10" t="s">
        <v>37</v>
      </c>
      <c r="S17" s="34" t="s">
        <v>50</v>
      </c>
      <c r="T17" s="10" t="s">
        <v>34</v>
      </c>
      <c r="U17" s="10"/>
      <c r="V17" s="10"/>
      <c r="W17" s="10"/>
      <c r="X17" s="34" t="s">
        <v>50</v>
      </c>
      <c r="Y17" s="10" t="s">
        <v>36</v>
      </c>
      <c r="Z17" s="10"/>
      <c r="AA17" s="10"/>
      <c r="AB17" s="10"/>
      <c r="AC17" s="10" t="s">
        <v>37</v>
      </c>
      <c r="AD17" s="34" t="s">
        <v>50</v>
      </c>
      <c r="AE17" s="10" t="s">
        <v>25</v>
      </c>
      <c r="AF17" s="10"/>
      <c r="AG17" s="10" t="s">
        <v>45</v>
      </c>
      <c r="AH17" s="11"/>
    </row>
    <row r="18" spans="4:82" ht="9.9499999999999993" customHeight="1" x14ac:dyDescent="0.4"/>
    <row r="19" spans="4:82" x14ac:dyDescent="0.4">
      <c r="D19" s="1" t="s">
        <v>53</v>
      </c>
      <c r="E19" s="1" t="s">
        <v>54</v>
      </c>
    </row>
    <row r="20" spans="4:82" ht="18" customHeight="1" x14ac:dyDescent="0.35">
      <c r="D20" s="4" t="s">
        <v>5</v>
      </c>
      <c r="E20" s="5"/>
      <c r="F20" s="5"/>
      <c r="G20" s="18"/>
      <c r="H20" s="80" t="s">
        <v>30</v>
      </c>
      <c r="I20" s="81"/>
      <c r="J20" s="80" t="s">
        <v>66</v>
      </c>
      <c r="K20" s="84"/>
      <c r="L20" s="81"/>
      <c r="M20" s="80" t="s">
        <v>9</v>
      </c>
      <c r="N20" s="84"/>
      <c r="O20" s="84"/>
      <c r="P20" s="81"/>
      <c r="Q20" s="80" t="s">
        <v>47</v>
      </c>
      <c r="R20" s="84"/>
      <c r="S20" s="84"/>
      <c r="T20" s="81"/>
      <c r="U20" s="80" t="s">
        <v>16</v>
      </c>
      <c r="V20" s="84"/>
      <c r="W20" s="84"/>
      <c r="X20" s="81"/>
      <c r="Y20" s="80" t="s">
        <v>32</v>
      </c>
      <c r="Z20" s="84"/>
      <c r="AA20" s="84"/>
      <c r="AB20" s="81"/>
      <c r="AC20" s="74" t="s">
        <v>70</v>
      </c>
      <c r="AD20" s="75"/>
      <c r="AE20" s="75"/>
      <c r="AF20" s="75"/>
      <c r="AG20" s="75"/>
      <c r="AH20" s="76"/>
    </row>
    <row r="21" spans="4:82" ht="18" customHeight="1" x14ac:dyDescent="0.4">
      <c r="D21" s="7"/>
      <c r="H21" s="82" t="s">
        <v>29</v>
      </c>
      <c r="I21" s="83"/>
      <c r="J21" s="82" t="s">
        <v>40</v>
      </c>
      <c r="K21" s="85"/>
      <c r="L21" s="83"/>
      <c r="M21" s="82" t="s">
        <v>31</v>
      </c>
      <c r="N21" s="85"/>
      <c r="O21" s="85"/>
      <c r="P21" s="83"/>
      <c r="Q21" s="82" t="s">
        <v>31</v>
      </c>
      <c r="R21" s="85"/>
      <c r="S21" s="85"/>
      <c r="T21" s="83"/>
      <c r="U21" s="82" t="s">
        <v>31</v>
      </c>
      <c r="V21" s="85"/>
      <c r="W21" s="85"/>
      <c r="X21" s="83"/>
      <c r="Y21" s="82" t="s">
        <v>51</v>
      </c>
      <c r="Z21" s="85"/>
      <c r="AA21" s="85"/>
      <c r="AB21" s="83"/>
      <c r="AC21" s="77"/>
      <c r="AD21" s="78"/>
      <c r="AE21" s="78"/>
      <c r="AF21" s="78"/>
      <c r="AG21" s="78"/>
      <c r="AH21" s="79"/>
      <c r="BB21" s="52" t="s">
        <v>60</v>
      </c>
      <c r="BC21" s="52"/>
      <c r="BD21" s="52"/>
      <c r="BE21" s="52" t="s">
        <v>61</v>
      </c>
      <c r="BF21" s="52"/>
      <c r="BG21" s="52"/>
      <c r="BK21" s="52" t="str">
        <f>J27</f>
        <v>特例無</v>
      </c>
      <c r="BL21" s="52"/>
      <c r="BM21" s="52"/>
      <c r="BQ21" s="52" t="s">
        <v>62</v>
      </c>
      <c r="BR21" s="52"/>
      <c r="BS21" s="52"/>
      <c r="BT21" s="52"/>
      <c r="BX21" s="52" t="s">
        <v>39</v>
      </c>
      <c r="BY21" s="52"/>
      <c r="BZ21" s="52"/>
      <c r="CA21" s="52"/>
    </row>
    <row r="22" spans="4:82" ht="24" customHeight="1" x14ac:dyDescent="0.4">
      <c r="D22" s="7"/>
      <c r="H22" s="86" t="s">
        <v>7</v>
      </c>
      <c r="I22" s="87"/>
      <c r="J22" s="41" t="s">
        <v>57</v>
      </c>
      <c r="K22" s="25" t="s">
        <v>6</v>
      </c>
      <c r="L22" s="26"/>
      <c r="M22" s="103">
        <v>100</v>
      </c>
      <c r="N22" s="102"/>
      <c r="O22" s="102"/>
      <c r="P22" s="104"/>
      <c r="Q22" s="103"/>
      <c r="R22" s="102"/>
      <c r="S22" s="102"/>
      <c r="T22" s="104"/>
      <c r="U22" s="89">
        <f>SUM(M22:T22)</f>
        <v>100</v>
      </c>
      <c r="V22" s="89"/>
      <c r="W22" s="89"/>
      <c r="X22" s="89"/>
      <c r="Y22" s="86" t="s">
        <v>55</v>
      </c>
      <c r="Z22" s="87"/>
      <c r="AA22" s="87"/>
      <c r="AB22" s="88"/>
      <c r="AC22" s="105" t="s">
        <v>71</v>
      </c>
      <c r="AD22" s="106"/>
      <c r="AE22" s="106"/>
      <c r="AF22" s="106"/>
      <c r="AG22" s="106"/>
      <c r="AH22" s="107"/>
      <c r="BB22" s="93">
        <f>IF(J22="■",U22,0)</f>
        <v>100</v>
      </c>
      <c r="BC22" s="93"/>
      <c r="BD22" s="93"/>
      <c r="BE22" s="93">
        <f>IF(J22="□",U22,0)</f>
        <v>0</v>
      </c>
      <c r="BF22" s="93"/>
      <c r="BG22" s="93"/>
      <c r="BQ22" s="52">
        <v>0</v>
      </c>
      <c r="BR22" s="52"/>
      <c r="BS22" s="52">
        <v>30</v>
      </c>
      <c r="BT22" s="52"/>
      <c r="BU22" s="101">
        <v>8000</v>
      </c>
      <c r="BV22" s="101"/>
      <c r="BW22" s="101"/>
      <c r="BX22" s="52">
        <v>0</v>
      </c>
      <c r="BY22" s="52"/>
      <c r="BZ22" s="52">
        <v>30</v>
      </c>
      <c r="CA22" s="52"/>
      <c r="CB22" s="101">
        <v>14000</v>
      </c>
      <c r="CC22" s="101"/>
      <c r="CD22" s="101"/>
    </row>
    <row r="23" spans="4:82" ht="24" customHeight="1" x14ac:dyDescent="0.4">
      <c r="D23" s="7"/>
      <c r="H23" s="86" t="s">
        <v>8</v>
      </c>
      <c r="I23" s="87"/>
      <c r="J23" s="38" t="s">
        <v>50</v>
      </c>
      <c r="K23" s="25" t="s">
        <v>6</v>
      </c>
      <c r="L23" s="26"/>
      <c r="M23" s="102">
        <v>30</v>
      </c>
      <c r="N23" s="102"/>
      <c r="O23" s="102"/>
      <c r="P23" s="102"/>
      <c r="Q23" s="103"/>
      <c r="R23" s="102"/>
      <c r="S23" s="102"/>
      <c r="T23" s="104"/>
      <c r="U23" s="89">
        <f t="shared" ref="U23:U26" si="0">SUM(M23:T23)</f>
        <v>30</v>
      </c>
      <c r="V23" s="89"/>
      <c r="W23" s="89"/>
      <c r="X23" s="89"/>
      <c r="Y23" s="86" t="s">
        <v>55</v>
      </c>
      <c r="Z23" s="87"/>
      <c r="AA23" s="87"/>
      <c r="AB23" s="87"/>
      <c r="AC23" s="105" t="s">
        <v>78</v>
      </c>
      <c r="AD23" s="106"/>
      <c r="AE23" s="106"/>
      <c r="AF23" s="106"/>
      <c r="AG23" s="106"/>
      <c r="AH23" s="107"/>
      <c r="BB23" s="93">
        <f>IF(J23="■",U23,0)</f>
        <v>0</v>
      </c>
      <c r="BC23" s="93"/>
      <c r="BD23" s="93"/>
      <c r="BE23" s="93">
        <f>IF(J23="□",U23,0)</f>
        <v>30</v>
      </c>
      <c r="BF23" s="93"/>
      <c r="BG23" s="93"/>
      <c r="BQ23" s="52">
        <v>30</v>
      </c>
      <c r="BR23" s="52"/>
      <c r="BS23" s="52">
        <v>100</v>
      </c>
      <c r="BT23" s="52"/>
      <c r="BU23" s="101">
        <v>14000</v>
      </c>
      <c r="BV23" s="101"/>
      <c r="BW23" s="101"/>
      <c r="BX23" s="52">
        <v>30</v>
      </c>
      <c r="BY23" s="52"/>
      <c r="BZ23" s="52">
        <v>100</v>
      </c>
      <c r="CA23" s="52"/>
      <c r="CB23" s="101">
        <v>21000</v>
      </c>
      <c r="CC23" s="101"/>
      <c r="CD23" s="101"/>
    </row>
    <row r="24" spans="4:82" ht="24" customHeight="1" x14ac:dyDescent="0.4">
      <c r="D24" s="7"/>
      <c r="H24" s="86" t="s">
        <v>10</v>
      </c>
      <c r="I24" s="87"/>
      <c r="J24" s="38" t="s">
        <v>50</v>
      </c>
      <c r="K24" s="25" t="s">
        <v>6</v>
      </c>
      <c r="L24" s="26"/>
      <c r="M24" s="102"/>
      <c r="N24" s="102"/>
      <c r="O24" s="102"/>
      <c r="P24" s="102"/>
      <c r="Q24" s="103"/>
      <c r="R24" s="102"/>
      <c r="S24" s="102"/>
      <c r="T24" s="104"/>
      <c r="U24" s="89">
        <f t="shared" si="0"/>
        <v>0</v>
      </c>
      <c r="V24" s="89"/>
      <c r="W24" s="89"/>
      <c r="X24" s="89"/>
      <c r="Y24" s="86" t="s">
        <v>55</v>
      </c>
      <c r="Z24" s="87"/>
      <c r="AA24" s="87"/>
      <c r="AB24" s="87"/>
      <c r="AC24" s="105"/>
      <c r="AD24" s="106"/>
      <c r="AE24" s="106"/>
      <c r="AF24" s="106"/>
      <c r="AG24" s="106"/>
      <c r="AH24" s="107"/>
      <c r="BB24" s="93">
        <f>IF(J24="■",U24,0)</f>
        <v>0</v>
      </c>
      <c r="BC24" s="93"/>
      <c r="BD24" s="93"/>
      <c r="BE24" s="93">
        <f>IF(J24="□",U24,0)</f>
        <v>0</v>
      </c>
      <c r="BF24" s="93"/>
      <c r="BG24" s="93"/>
      <c r="BQ24" s="52">
        <v>100</v>
      </c>
      <c r="BR24" s="52"/>
      <c r="BS24" s="52">
        <v>200</v>
      </c>
      <c r="BT24" s="52"/>
      <c r="BU24" s="101">
        <v>21000</v>
      </c>
      <c r="BV24" s="101"/>
      <c r="BW24" s="101"/>
      <c r="BX24" s="52">
        <v>100</v>
      </c>
      <c r="BY24" s="52"/>
      <c r="BZ24" s="52">
        <v>200</v>
      </c>
      <c r="CA24" s="52"/>
      <c r="CB24" s="101">
        <v>30000</v>
      </c>
      <c r="CC24" s="101"/>
      <c r="CD24" s="101"/>
    </row>
    <row r="25" spans="4:82" ht="24" customHeight="1" x14ac:dyDescent="0.4">
      <c r="D25" s="7"/>
      <c r="H25" s="86" t="s">
        <v>11</v>
      </c>
      <c r="I25" s="87"/>
      <c r="J25" s="38" t="s">
        <v>50</v>
      </c>
      <c r="K25" s="25" t="s">
        <v>6</v>
      </c>
      <c r="L25" s="26"/>
      <c r="M25" s="102"/>
      <c r="N25" s="102"/>
      <c r="O25" s="102"/>
      <c r="P25" s="102"/>
      <c r="Q25" s="103"/>
      <c r="R25" s="102"/>
      <c r="S25" s="102"/>
      <c r="T25" s="104"/>
      <c r="U25" s="89">
        <f t="shared" si="0"/>
        <v>0</v>
      </c>
      <c r="V25" s="89"/>
      <c r="W25" s="89"/>
      <c r="X25" s="89"/>
      <c r="Y25" s="86" t="s">
        <v>55</v>
      </c>
      <c r="Z25" s="87"/>
      <c r="AA25" s="87"/>
      <c r="AB25" s="87"/>
      <c r="AC25" s="105"/>
      <c r="AD25" s="106"/>
      <c r="AE25" s="106"/>
      <c r="AF25" s="106"/>
      <c r="AG25" s="106"/>
      <c r="AH25" s="107"/>
      <c r="BB25" s="93">
        <f>IF(J25="■",U25,0)</f>
        <v>0</v>
      </c>
      <c r="BC25" s="93"/>
      <c r="BD25" s="93"/>
      <c r="BE25" s="93">
        <f>IF(J25="□",U25,0)</f>
        <v>0</v>
      </c>
      <c r="BF25" s="93"/>
      <c r="BG25" s="93"/>
      <c r="BQ25" s="52">
        <v>200</v>
      </c>
      <c r="BR25" s="52"/>
      <c r="BS25" s="52">
        <v>300</v>
      </c>
      <c r="BT25" s="52"/>
      <c r="BU25" s="101"/>
      <c r="BV25" s="101"/>
      <c r="BW25" s="101"/>
      <c r="BX25" s="52">
        <v>200</v>
      </c>
      <c r="BY25" s="52"/>
      <c r="BZ25" s="52">
        <v>300</v>
      </c>
      <c r="CA25" s="52"/>
      <c r="CB25" s="101">
        <v>40000</v>
      </c>
      <c r="CC25" s="101"/>
      <c r="CD25" s="101"/>
    </row>
    <row r="26" spans="4:82" ht="24" customHeight="1" x14ac:dyDescent="0.4">
      <c r="D26" s="7"/>
      <c r="H26" s="86" t="s">
        <v>12</v>
      </c>
      <c r="I26" s="87"/>
      <c r="J26" s="38" t="s">
        <v>50</v>
      </c>
      <c r="K26" s="25" t="s">
        <v>6</v>
      </c>
      <c r="L26" s="26"/>
      <c r="M26" s="102"/>
      <c r="N26" s="102"/>
      <c r="O26" s="102"/>
      <c r="P26" s="102"/>
      <c r="Q26" s="103"/>
      <c r="R26" s="102"/>
      <c r="S26" s="102"/>
      <c r="T26" s="104"/>
      <c r="U26" s="89">
        <f t="shared" si="0"/>
        <v>0</v>
      </c>
      <c r="V26" s="89"/>
      <c r="W26" s="89"/>
      <c r="X26" s="89"/>
      <c r="Y26" s="86" t="s">
        <v>55</v>
      </c>
      <c r="Z26" s="87"/>
      <c r="AA26" s="87"/>
      <c r="AB26" s="87"/>
      <c r="AC26" s="105"/>
      <c r="AD26" s="106"/>
      <c r="AE26" s="106"/>
      <c r="AF26" s="106"/>
      <c r="AG26" s="106"/>
      <c r="AH26" s="107"/>
      <c r="BB26" s="93">
        <f>IF(J26="■",U26,0)</f>
        <v>0</v>
      </c>
      <c r="BC26" s="93"/>
      <c r="BD26" s="93"/>
      <c r="BE26" s="93">
        <f>IF(J26="□",U26,0)</f>
        <v>0</v>
      </c>
      <c r="BF26" s="93"/>
      <c r="BG26" s="93"/>
      <c r="BQ26" s="52">
        <v>300</v>
      </c>
      <c r="BR26" s="52"/>
      <c r="BS26" s="52">
        <v>500</v>
      </c>
      <c r="BT26" s="52"/>
      <c r="BU26" s="101"/>
      <c r="BV26" s="101"/>
      <c r="BW26" s="101"/>
      <c r="BX26" s="52">
        <v>300</v>
      </c>
      <c r="BY26" s="52"/>
      <c r="BZ26" s="52">
        <v>500</v>
      </c>
      <c r="CA26" s="52"/>
      <c r="CB26" s="101">
        <v>40000</v>
      </c>
      <c r="CC26" s="101"/>
      <c r="CD26" s="101"/>
    </row>
    <row r="27" spans="4:82" ht="24" customHeight="1" x14ac:dyDescent="0.4">
      <c r="D27" s="90" t="s">
        <v>59</v>
      </c>
      <c r="E27" s="91"/>
      <c r="F27" s="91"/>
      <c r="G27" s="91"/>
      <c r="H27" s="91"/>
      <c r="I27" s="92"/>
      <c r="J27" s="97" t="str">
        <f>IF(OR(J22="■",J23="■",J24="■",J25="■",J26="■")=TRUE,"特例無","特例有")</f>
        <v>特例無</v>
      </c>
      <c r="K27" s="91"/>
      <c r="L27" s="92"/>
      <c r="M27" s="94">
        <f>SUM(M22:P26)</f>
        <v>130</v>
      </c>
      <c r="N27" s="94"/>
      <c r="O27" s="94"/>
      <c r="P27" s="94"/>
      <c r="Q27" s="95">
        <f t="shared" ref="Q27" si="1">SUM(Q22:T26)</f>
        <v>0</v>
      </c>
      <c r="R27" s="94"/>
      <c r="S27" s="94"/>
      <c r="T27" s="96"/>
      <c r="U27" s="94">
        <f t="shared" ref="U27" si="2">SUM(U22:X26)</f>
        <v>130</v>
      </c>
      <c r="V27" s="94"/>
      <c r="W27" s="94"/>
      <c r="X27" s="94"/>
      <c r="Y27" s="98">
        <f>BK27</f>
        <v>30000</v>
      </c>
      <c r="Z27" s="99"/>
      <c r="AA27" s="99"/>
      <c r="AB27" s="100"/>
      <c r="AC27" s="23"/>
      <c r="AD27" s="22"/>
      <c r="AE27" s="22"/>
      <c r="AF27" s="19"/>
      <c r="AG27" s="19"/>
      <c r="AH27" s="21"/>
      <c r="BB27" s="93">
        <f>SUM(BB22:BD26)</f>
        <v>100</v>
      </c>
      <c r="BC27" s="93"/>
      <c r="BD27" s="93"/>
      <c r="BE27" s="93">
        <f>SUM(BE22:BG26)</f>
        <v>30</v>
      </c>
      <c r="BF27" s="93"/>
      <c r="BG27" s="93"/>
      <c r="BH27" s="93">
        <f>SUM(BB27:BG27)</f>
        <v>130</v>
      </c>
      <c r="BI27" s="93"/>
      <c r="BJ27" s="93"/>
      <c r="BK27" s="101">
        <f>IF(BK21="特例有",BU27,CB27)</f>
        <v>30000</v>
      </c>
      <c r="BL27" s="101"/>
      <c r="BM27" s="101"/>
      <c r="BU27" s="101">
        <f>IF(AND(BQ22&lt;BH27,BH27&lt;=BS22)=TRUE,BU22,IF(AND(BQ23&lt;BH27,BH27&lt;=BS23)=TRUE,BU23,IF(AND(BQ24&lt;BH27,BH27&lt;=BS24)=TRUE,BU24,IF(AND(BQ25&lt;BH27,BH27&lt;=BS25)=TRUE,BU25,BU26))))</f>
        <v>21000</v>
      </c>
      <c r="BV27" s="101"/>
      <c r="BW27" s="101"/>
      <c r="CB27" s="101">
        <f>IF(AND(BX22&lt;BH27,BH27&lt;=BZ22)=TRUE,CB22,IF(AND(BX23&lt;BH27,BH27&lt;=BZ23)=TRUE,CB23,IF(AND(BX24&lt;BH27,BH27&lt;=BZ24)=TRUE,CB24,IF(AND(BX25&lt;BH27,BH27&lt;=BZ25)=TRUE,CB25,CB26))))</f>
        <v>30000</v>
      </c>
      <c r="CC27" s="101"/>
      <c r="CD27" s="101"/>
    </row>
    <row r="28" spans="4:82" ht="24" customHeight="1" x14ac:dyDescent="0.4">
      <c r="D28" s="4" t="s">
        <v>13</v>
      </c>
      <c r="E28" s="5"/>
      <c r="F28" s="5"/>
      <c r="G28" s="5"/>
      <c r="H28" s="53" t="s">
        <v>40</v>
      </c>
      <c r="I28" s="54"/>
      <c r="J28" s="55"/>
      <c r="K28" s="53" t="s">
        <v>41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3" t="s">
        <v>52</v>
      </c>
      <c r="Z28" s="54"/>
      <c r="AA28" s="54"/>
      <c r="AB28" s="55"/>
      <c r="AC28" s="53" t="s">
        <v>49</v>
      </c>
      <c r="AD28" s="54"/>
      <c r="AE28" s="54"/>
      <c r="AF28" s="54"/>
      <c r="AG28" s="54"/>
      <c r="AH28" s="56"/>
    </row>
    <row r="29" spans="4:82" ht="24" customHeight="1" x14ac:dyDescent="0.4">
      <c r="D29" s="7"/>
      <c r="H29" s="15" t="s">
        <v>14</v>
      </c>
      <c r="I29" s="16"/>
      <c r="J29" s="16"/>
      <c r="K29" s="24"/>
      <c r="L29" s="42" t="s">
        <v>57</v>
      </c>
      <c r="M29" s="25" t="s">
        <v>15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60">
        <f>IF(L29="■",BK29,0)</f>
        <v>22000</v>
      </c>
      <c r="Z29" s="61"/>
      <c r="AA29" s="61"/>
      <c r="AB29" s="62"/>
      <c r="AC29" s="66">
        <f>IF(L29="■",BB29,"")</f>
        <v>100</v>
      </c>
      <c r="AD29" s="67"/>
      <c r="AE29" s="67"/>
      <c r="AF29" s="67"/>
      <c r="AG29" s="67"/>
      <c r="AH29" s="68"/>
      <c r="BB29" s="93">
        <f>BB27</f>
        <v>100</v>
      </c>
      <c r="BC29" s="93"/>
      <c r="BD29" s="93"/>
      <c r="BK29" s="101">
        <f>IF(AND(BQ29&lt;BB29,BB29&lt;=BS29)=TRUE,BU29,CB29)</f>
        <v>22000</v>
      </c>
      <c r="BL29" s="101"/>
      <c r="BM29" s="101"/>
      <c r="BQ29" s="52">
        <v>0</v>
      </c>
      <c r="BR29" s="52"/>
      <c r="BS29" s="52">
        <v>200</v>
      </c>
      <c r="BT29" s="52"/>
      <c r="BU29" s="101">
        <v>22000</v>
      </c>
      <c r="BV29" s="101"/>
      <c r="BW29" s="101"/>
      <c r="BX29" s="52">
        <v>0</v>
      </c>
      <c r="BY29" s="52"/>
      <c r="BZ29" s="52">
        <v>200</v>
      </c>
      <c r="CA29" s="52"/>
      <c r="CB29" s="101">
        <v>33000</v>
      </c>
      <c r="CC29" s="101"/>
      <c r="CD29" s="101"/>
    </row>
    <row r="30" spans="4:82" ht="24" customHeight="1" x14ac:dyDescent="0.4">
      <c r="D30" s="7"/>
      <c r="H30" s="13"/>
      <c r="K30" s="24"/>
      <c r="L30" s="43" t="s">
        <v>57</v>
      </c>
      <c r="M30" s="25" t="s">
        <v>21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60">
        <f>IF(L30="■",BK30,0)</f>
        <v>10000</v>
      </c>
      <c r="Z30" s="61"/>
      <c r="AA30" s="61"/>
      <c r="AB30" s="62"/>
      <c r="AC30" s="24"/>
      <c r="AD30" s="25"/>
      <c r="AE30" s="25"/>
      <c r="AF30" s="25"/>
      <c r="AG30" s="25"/>
      <c r="AH30" s="27"/>
      <c r="BK30" s="101">
        <v>10000</v>
      </c>
      <c r="BL30" s="101"/>
      <c r="BM30" s="101"/>
      <c r="BU30" s="101"/>
      <c r="BV30" s="101"/>
      <c r="BW30" s="101"/>
    </row>
    <row r="31" spans="4:82" ht="24" customHeight="1" x14ac:dyDescent="0.4">
      <c r="D31" s="7"/>
      <c r="H31" s="28"/>
      <c r="I31" s="29"/>
      <c r="J31" s="29"/>
      <c r="K31" s="24"/>
      <c r="L31" s="43" t="s">
        <v>57</v>
      </c>
      <c r="M31" s="25" t="s">
        <v>22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60">
        <f>IF(L31="■",BK31,0)</f>
        <v>10000</v>
      </c>
      <c r="Z31" s="61"/>
      <c r="AA31" s="61"/>
      <c r="AB31" s="62"/>
      <c r="AC31" s="24"/>
      <c r="AD31" s="25"/>
      <c r="AE31" s="25"/>
      <c r="AF31" s="25"/>
      <c r="AG31" s="25"/>
      <c r="AH31" s="27"/>
      <c r="BK31" s="101">
        <v>10000</v>
      </c>
      <c r="BL31" s="101"/>
      <c r="BM31" s="101"/>
      <c r="BU31" s="101"/>
      <c r="BV31" s="101"/>
      <c r="BW31" s="101"/>
    </row>
    <row r="32" spans="4:82" ht="24" customHeight="1" x14ac:dyDescent="0.4">
      <c r="D32" s="7"/>
      <c r="H32" s="13" t="s">
        <v>23</v>
      </c>
      <c r="K32" s="24"/>
      <c r="L32" s="39" t="s">
        <v>50</v>
      </c>
      <c r="M32" s="25" t="s">
        <v>19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60">
        <f>IF(L32="■",BK32,0)</f>
        <v>0</v>
      </c>
      <c r="Z32" s="61"/>
      <c r="AA32" s="61"/>
      <c r="AB32" s="62"/>
      <c r="AC32" s="66" t="str">
        <f>IF(L32="■",BB32,"")</f>
        <v/>
      </c>
      <c r="AD32" s="67"/>
      <c r="AE32" s="67"/>
      <c r="AF32" s="67"/>
      <c r="AG32" s="67"/>
      <c r="AH32" s="68"/>
      <c r="BB32" s="93">
        <f>BB27</f>
        <v>100</v>
      </c>
      <c r="BC32" s="93"/>
      <c r="BD32" s="93"/>
      <c r="BK32" s="101">
        <f>IF(AND(BQ32&lt;BB32,BB32&lt;=BS32)=TRUE,BU32,CB32)</f>
        <v>18000</v>
      </c>
      <c r="BL32" s="101"/>
      <c r="BM32" s="101"/>
      <c r="BQ32" s="52">
        <v>0</v>
      </c>
      <c r="BR32" s="52"/>
      <c r="BS32" s="52">
        <v>200</v>
      </c>
      <c r="BT32" s="52"/>
      <c r="BU32" s="101">
        <v>18000</v>
      </c>
      <c r="BV32" s="101"/>
      <c r="BW32" s="101"/>
      <c r="BX32" s="52">
        <v>0</v>
      </c>
      <c r="BY32" s="52"/>
      <c r="BZ32" s="52">
        <v>200</v>
      </c>
      <c r="CA32" s="52"/>
      <c r="CB32" s="101">
        <v>20000</v>
      </c>
      <c r="CC32" s="101"/>
      <c r="CD32" s="101"/>
    </row>
    <row r="33" spans="4:65" ht="24" customHeight="1" thickBot="1" x14ac:dyDescent="0.45">
      <c r="D33" s="7"/>
      <c r="H33" s="13"/>
      <c r="K33" s="20"/>
      <c r="L33" s="44" t="s">
        <v>57</v>
      </c>
      <c r="M33" s="19" t="s">
        <v>63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63">
        <f>IF(L33="■",BK33,0)</f>
        <v>11000</v>
      </c>
      <c r="Z33" s="64"/>
      <c r="AA33" s="64"/>
      <c r="AB33" s="65"/>
      <c r="AC33" s="69" t="s">
        <v>65</v>
      </c>
      <c r="AD33" s="70"/>
      <c r="AE33" s="70"/>
      <c r="AF33" s="70"/>
      <c r="AG33" s="70"/>
      <c r="AH33" s="71"/>
      <c r="BK33" s="101">
        <v>11000</v>
      </c>
      <c r="BL33" s="101"/>
      <c r="BM33" s="101"/>
    </row>
    <row r="34" spans="4:65" ht="24" customHeight="1" thickTop="1" thickBot="1" x14ac:dyDescent="0.45">
      <c r="D34" s="72" t="s">
        <v>42</v>
      </c>
      <c r="E34" s="73"/>
      <c r="F34" s="73"/>
      <c r="G34" s="73"/>
      <c r="H34" s="7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57">
        <f>Y27+SUM(Y29:AB33)</f>
        <v>83000</v>
      </c>
      <c r="Z34" s="58"/>
      <c r="AA34" s="58"/>
      <c r="AB34" s="59"/>
      <c r="AC34" s="2"/>
      <c r="AD34" s="2"/>
      <c r="AE34" s="2"/>
      <c r="AF34" s="2"/>
      <c r="AG34" s="2"/>
      <c r="AH34" s="3"/>
    </row>
    <row r="35" spans="4:65" ht="14.1" customHeight="1" thickTop="1" x14ac:dyDescent="0.4"/>
    <row r="36" spans="4:65" ht="14.1" customHeight="1" x14ac:dyDescent="0.4">
      <c r="D36" s="1" t="s">
        <v>58</v>
      </c>
      <c r="E36" s="1" t="s">
        <v>38</v>
      </c>
      <c r="F36" s="1" t="s">
        <v>7</v>
      </c>
      <c r="G36" s="1" t="s">
        <v>67</v>
      </c>
    </row>
    <row r="37" spans="4:65" ht="14.1" customHeight="1" x14ac:dyDescent="0.4">
      <c r="F37" s="1" t="s">
        <v>8</v>
      </c>
      <c r="G37" s="1" t="s">
        <v>68</v>
      </c>
    </row>
    <row r="38" spans="4:65" ht="14.1" customHeight="1" x14ac:dyDescent="0.4">
      <c r="F38" s="1" t="s">
        <v>10</v>
      </c>
      <c r="G38" s="1" t="s">
        <v>72</v>
      </c>
    </row>
    <row r="39" spans="4:65" ht="14.1" customHeight="1" x14ac:dyDescent="0.4">
      <c r="F39" s="1" t="s">
        <v>11</v>
      </c>
      <c r="G39" s="1" t="s">
        <v>69</v>
      </c>
    </row>
    <row r="41" spans="4:65" x14ac:dyDescent="0.4">
      <c r="AD41" s="52" t="s">
        <v>44</v>
      </c>
      <c r="AE41" s="52"/>
      <c r="AF41" s="52"/>
      <c r="AG41" s="52"/>
      <c r="AH41" s="52"/>
    </row>
  </sheetData>
  <sheetProtection algorithmName="SHA-512" hashValue="JDZtkAX/Iu5/vPLiMvqWOdU+WzLgk+E6Fy++Gtw99OH/KMvnYcIAaG0qMeV/azdM/bp8Yak3CtTRNsQ0F/zImg==" saltValue="LKe7PeGcAx8nP6f86Hp/Yg==" spinCount="100000" sheet="1" objects="1" scenarios="1" selectLockedCells="1"/>
  <mergeCells count="145">
    <mergeCell ref="H10:I10"/>
    <mergeCell ref="H11:I11"/>
    <mergeCell ref="H12:I12"/>
    <mergeCell ref="H20:I20"/>
    <mergeCell ref="J20:L20"/>
    <mergeCell ref="M20:P20"/>
    <mergeCell ref="D6:I6"/>
    <mergeCell ref="J6:AH6"/>
    <mergeCell ref="D7:I7"/>
    <mergeCell ref="J7:AH7"/>
    <mergeCell ref="D8:I8"/>
    <mergeCell ref="J8:AH8"/>
    <mergeCell ref="Q20:T20"/>
    <mergeCell ref="U20:X20"/>
    <mergeCell ref="Y20:AB20"/>
    <mergeCell ref="AC20:AH21"/>
    <mergeCell ref="H21:I21"/>
    <mergeCell ref="J21:L21"/>
    <mergeCell ref="M21:P21"/>
    <mergeCell ref="Q21:T21"/>
    <mergeCell ref="U21:X21"/>
    <mergeCell ref="Y21:AB21"/>
    <mergeCell ref="BB21:BD21"/>
    <mergeCell ref="BE21:BG21"/>
    <mergeCell ref="BK21:BM21"/>
    <mergeCell ref="BQ21:BT21"/>
    <mergeCell ref="BX21:CA21"/>
    <mergeCell ref="H22:I22"/>
    <mergeCell ref="M22:P22"/>
    <mergeCell ref="Q22:T22"/>
    <mergeCell ref="U22:X22"/>
    <mergeCell ref="Y22:AB22"/>
    <mergeCell ref="BX22:BY22"/>
    <mergeCell ref="BZ22:CA22"/>
    <mergeCell ref="CB22:CD22"/>
    <mergeCell ref="H23:I23"/>
    <mergeCell ref="M23:P23"/>
    <mergeCell ref="Q23:T23"/>
    <mergeCell ref="U23:X23"/>
    <mergeCell ref="Y23:AB23"/>
    <mergeCell ref="AC23:AH23"/>
    <mergeCell ref="BB23:BD23"/>
    <mergeCell ref="AC22:AH22"/>
    <mergeCell ref="BB22:BD22"/>
    <mergeCell ref="BE22:BG22"/>
    <mergeCell ref="BQ22:BR22"/>
    <mergeCell ref="BS22:BT22"/>
    <mergeCell ref="BU22:BW22"/>
    <mergeCell ref="CB23:CD23"/>
    <mergeCell ref="H24:I24"/>
    <mergeCell ref="M24:P24"/>
    <mergeCell ref="Q24:T24"/>
    <mergeCell ref="U24:X24"/>
    <mergeCell ref="Y24:AB24"/>
    <mergeCell ref="AC24:AH24"/>
    <mergeCell ref="BB24:BD24"/>
    <mergeCell ref="BE24:BG24"/>
    <mergeCell ref="BQ24:BR24"/>
    <mergeCell ref="BE23:BG23"/>
    <mergeCell ref="BQ23:BR23"/>
    <mergeCell ref="BS23:BT23"/>
    <mergeCell ref="BU23:BW23"/>
    <mergeCell ref="BX23:BY23"/>
    <mergeCell ref="BZ23:CA23"/>
    <mergeCell ref="BS24:BT24"/>
    <mergeCell ref="BU24:BW24"/>
    <mergeCell ref="BX24:BY24"/>
    <mergeCell ref="BZ24:CA24"/>
    <mergeCell ref="CB24:CD24"/>
    <mergeCell ref="H25:I25"/>
    <mergeCell ref="M25:P25"/>
    <mergeCell ref="Q25:T25"/>
    <mergeCell ref="U25:X25"/>
    <mergeCell ref="Y25:AB25"/>
    <mergeCell ref="BX25:BY25"/>
    <mergeCell ref="BZ25:CA25"/>
    <mergeCell ref="CB25:CD25"/>
    <mergeCell ref="H26:I26"/>
    <mergeCell ref="M26:P26"/>
    <mergeCell ref="Q26:T26"/>
    <mergeCell ref="U26:X26"/>
    <mergeCell ref="Y26:AB26"/>
    <mergeCell ref="AC26:AH26"/>
    <mergeCell ref="BB26:BD26"/>
    <mergeCell ref="AC25:AH25"/>
    <mergeCell ref="BB25:BD25"/>
    <mergeCell ref="BE25:BG25"/>
    <mergeCell ref="BQ25:BR25"/>
    <mergeCell ref="BS25:BT25"/>
    <mergeCell ref="BU25:BW25"/>
    <mergeCell ref="BK27:BM27"/>
    <mergeCell ref="BU27:BW27"/>
    <mergeCell ref="CB27:CD27"/>
    <mergeCell ref="H28:J28"/>
    <mergeCell ref="K28:X28"/>
    <mergeCell ref="Y28:AB28"/>
    <mergeCell ref="AC28:AH28"/>
    <mergeCell ref="CB26:CD26"/>
    <mergeCell ref="D27:I27"/>
    <mergeCell ref="J27:L27"/>
    <mergeCell ref="M27:P27"/>
    <mergeCell ref="Q27:T27"/>
    <mergeCell ref="U27:X27"/>
    <mergeCell ref="Y27:AB27"/>
    <mergeCell ref="BB27:BD27"/>
    <mergeCell ref="BE27:BG27"/>
    <mergeCell ref="BH27:BJ27"/>
    <mergeCell ref="BE26:BG26"/>
    <mergeCell ref="BQ26:BR26"/>
    <mergeCell ref="BS26:BT26"/>
    <mergeCell ref="BU26:BW26"/>
    <mergeCell ref="BX26:BY26"/>
    <mergeCell ref="BZ26:CA26"/>
    <mergeCell ref="BU29:BW29"/>
    <mergeCell ref="BX29:BY29"/>
    <mergeCell ref="BZ29:CA29"/>
    <mergeCell ref="CB29:CD29"/>
    <mergeCell ref="Y30:AB30"/>
    <mergeCell ref="BK30:BM30"/>
    <mergeCell ref="BU30:BW30"/>
    <mergeCell ref="Y29:AB29"/>
    <mergeCell ref="AC29:AH29"/>
    <mergeCell ref="BB29:BD29"/>
    <mergeCell ref="BK29:BM29"/>
    <mergeCell ref="BQ29:BR29"/>
    <mergeCell ref="BS29:BT29"/>
    <mergeCell ref="Y31:AB31"/>
    <mergeCell ref="BK31:BM31"/>
    <mergeCell ref="BU31:BW31"/>
    <mergeCell ref="Y32:AB32"/>
    <mergeCell ref="AC32:AH32"/>
    <mergeCell ref="BB32:BD32"/>
    <mergeCell ref="BK32:BM32"/>
    <mergeCell ref="BQ32:BR32"/>
    <mergeCell ref="BS32:BT32"/>
    <mergeCell ref="BU32:BW32"/>
    <mergeCell ref="Y34:AB34"/>
    <mergeCell ref="AD41:AH41"/>
    <mergeCell ref="D34:H34"/>
    <mergeCell ref="BX32:BY32"/>
    <mergeCell ref="BZ32:CA32"/>
    <mergeCell ref="CB32:CD32"/>
    <mergeCell ref="Y33:AB33"/>
    <mergeCell ref="AC33:AH33"/>
    <mergeCell ref="BK33:BM33"/>
  </mergeCells>
  <phoneticPr fontId="1"/>
  <dataValidations count="2">
    <dataValidation type="list" allowBlank="1" showInputMessage="1" showErrorMessage="1" sqref="AC22:AH26" xr:uid="{9E3AD286-5F66-4C11-A9CC-3B9F102BB87C}">
      <formula1>"　住宅,　車庫,　物置,　その他"</formula1>
    </dataValidation>
    <dataValidation type="list" allowBlank="1" showInputMessage="1" showErrorMessage="1" sqref="J22:J26 S16:S17 R13 V13 X16:X17 AD17 L13:L17 L29:L33 M11 H10:I12" xr:uid="{26DB348C-8F6D-42C7-A612-CB30271C22FA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確認申請内容説明書</vt:lpstr>
      <vt:lpstr>確認申請内容説明書（記入方法）</vt:lpstr>
      <vt:lpstr>確認申請内容説明書!Print_Area</vt:lpstr>
      <vt:lpstr>'確認申請内容説明書（記入方法）'!Print_Area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徹</dc:creator>
  <cp:lastModifiedBy>澤田 徹</cp:lastModifiedBy>
  <cp:lastPrinted>2025-02-06T01:59:54Z</cp:lastPrinted>
  <dcterms:created xsi:type="dcterms:W3CDTF">2025-01-31T02:14:37Z</dcterms:created>
  <dcterms:modified xsi:type="dcterms:W3CDTF">2025-02-06T02:01:51Z</dcterms:modified>
</cp:coreProperties>
</file>